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<sst xmlns="http://schemas.openxmlformats.org/spreadsheetml/2006/main" count="389" uniqueCount="268">
  <si>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</si>
  <si>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</si>
  <si>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</si>
  <si>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</si>
  <si>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</si>
  <si>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</si>
  <si>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</si>
  <si>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</si>
  <si>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</si>
  <si>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</si>
  <si>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</si>
  <si>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</si>
  <si>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</si>
  <si>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</si>
  <si>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</si>
  <si>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</si>
  <si>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</si>
  <si>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</si>
  <si>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</si>
  <si>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</si>
  <si>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</si>
  <si>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</si>
  <si>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</si>
  <si>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</si>
  <si>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</si>
  <si>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</si>
  <si>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</si>
  <si>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</si>
  <si>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</si>
  <si>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</si>
  <si>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</si>
  <si>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</si>
  <si>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</si>
  <si>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</si>
  <si>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</si>
  <si>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</si>
  <si>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</si>
  <si>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</si>
  <si>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</si>
  <si>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</si>
  <si>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</si>
  <si>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</si>
  <si>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</si>
  <si>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</si>
  <si>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</si>
  <si>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</si>
  <si>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</si>
  <si>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</si>
  <si>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</si>
  <si>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</si>
  <si>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</si>
  <si>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</si>
  <si>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</si>
  <si>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</si>
  <si>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</si>
  <si>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</si>
  <si>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</si>
  <si>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</si>
  <si>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</si>
  <si>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</si>
  <si>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</si>
  <si>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</si>
  <si>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</si>
  <si>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</si>
  <si>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</si>
  <si>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</si>
  <si>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</si>
  <si>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</si>
  <si>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</si>
  <si>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</si>
  <si>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</si>
  <si>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</si>
  <si>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</si>
  <si>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</si>
  <si>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</si>
  <si>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</si>
  <si>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</si>
  <si>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</si>
  <si>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</si>
  <si>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</si>
  <si>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</si>
  <si>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</si>
  <si>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</si>
  <si>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</si>
  <si>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</si>
  <si>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</si>
  <si>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</si>
  <si>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</si>
  <si>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</si>
  <si>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</si>
  <si>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</si>
  <si>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</si>
  <si>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</si>
  <si>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</si>
  <si>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</si>
  <si>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</si>
  <si>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</si>
  <si>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</si>
  <si>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</si>
  <si>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</si>
  <si>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</si>
  <si>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</si>
  <si>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</si>
  <si>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</si>
  <si>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</si>
  <si>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</si>
  <si>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</si>
  <si>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</si>
  <si>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</si>
  <si>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</si>
  <si>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</si>
  <si>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</si>
  <si>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</si>
  <si>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</si>
  <si>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</si>
  <si>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</si>
  <si>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</si>
  <si>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</si>
  <si>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</si>
  <si>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</si>
  <si>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</si>
  <si>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</si>
  <si>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</si>
  <si>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</si>
  <si>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</si>
  <si>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</si>
  <si>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</si>
  <si>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</si>
  <si>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</si>
  <si>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</si>
  <si>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</si>
  <si>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</si>
  <si>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</si>
  <si>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</si>
  <si>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</si>
  <si>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</si>
  <si>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</si>
  <si>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</si>
  <si>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</si>
  <si>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</si>
  <si>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</si>
  <si>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</si>
  <si>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</si>
  <si>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</si>
  <si>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</si>
  <si>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</si>
  <si>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</si>
  <si>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</si>
  <si>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</si>
  <si>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</si>
  <si>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</si>
  <si>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</si>
  <si>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</si>
  <si>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</si>
  <si>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</si>
  <si>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</si>
  <si>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</si>
  <si>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</si>
  <si>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</si>
  <si>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</si>
  <si>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</si>
  <si>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</si>
  <si>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</si>
  <si>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</si>
  <si>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</si>
  <si>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</si>
  <si>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</si>
  <si>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</si>
  <si>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</si>
  <si>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</si>
  <si>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</si>
  <si>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</si>
  <si>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</si>
  <si>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</si>
  <si>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</si>
  <si>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</si>
  <si>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</si>
  <si>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</si>
  <si>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</si>
  <si>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</si>
  <si>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</si>
  <si>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</si>
  <si>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</si>
  <si>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</si>
  <si>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</si>
  <si>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</si>
  <si>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</si>
  <si>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</si>
  <si>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</si>
  <si>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</si>
  <si>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</si>
  <si>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</si>
  <si>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</si>
  <si>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</si>
  <si>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</si>
  <si>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</si>
  <si>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</si>
  <si>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</si>
  <si>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</si>
  <si>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</si>
  <si>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</si>
  <si>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</si>
  <si>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</si>
  <si>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</si>
  <si>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</si>
  <si>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</si>
  <si>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</si>
  <si>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</si>
  <si>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</si>
  <si>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</si>
  <si>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</si>
  <si>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</si>
  <si>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</si>
  <si>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</si>
  <si>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</si>
  <si>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</si>
  <si>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</si>
  <si>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</si>
  <si>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</si>
  <si>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</si>
  <si>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</si>
  <si>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</si>
  <si>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</si>
  <si>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</si>
  <si>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</si>
  <si>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</si>
  <si>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</si>
  <si>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</si>
  <si>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</si>
  <si>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</si>
  <si>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</si>
  <si>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</si>
  <si>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</si>
  <si>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</si>
  <si>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</si>
  <si>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</si>
  <si>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</si>
  <si>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</si>
  <si>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</si>
  <si>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</si>
  <si>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</si>
  <si>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</si>
  <si>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</si>
  <si>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</si>
  <si>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</si>
  <si>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</si>
  <si>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</si>
  <si>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</si>
  <si>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</si>
  <si>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</si>
  <si>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</si>
  <si>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</si>
  <si>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</si>
  <si>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</si>
  <si>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12</t>
  </si>
  <si>
    <t>76945329</t>
  </si>
  <si>
    <t>Муниципальное бюджетное учреждение культуры Первомайского сельского поселения "первомайский сельский дом культуры"</t>
  </si>
  <si>
    <t>Администрация Первомайского сельского поселения Ремонтненского районва</t>
  </si>
  <si>
    <t>951</t>
  </si>
  <si>
    <t>60247855000</t>
  </si>
  <si>
    <t>марта</t>
  </si>
  <si>
    <t>Г.Н.Литвинова</t>
  </si>
  <si>
    <t>Н.А.Мищенко</t>
  </si>
  <si>
    <t>8 (86379) 31-1-49 rdk.muk@yandex.ru</t>
  </si>
  <si>
    <t>апреля</t>
  </si>
  <si>
    <t>31.03.2012</t>
  </si>
  <si>
    <t>31</t>
  </si>
  <si>
    <t>Субсидия на выполнение государственного (муниципального) задания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</si>
</sst>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wrapText="1" indent="1"/>
    </xf>
    <xf numFmtId="2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3" xfId="0" applyFont="1" applyBorder="1" applyAlignment="1">
      <alignment horizontal="left" indent="2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49" fontId="1" fillId="0" borderId="2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0" fontId="1" fillId="0" borderId="23" xfId="0" applyFont="1" applyBorder="1" applyAlignment="1">
      <alignment horizontal="left" wrapText="1" indent="3"/>
    </xf>
    <xf numFmtId="0" fontId="1" fillId="0" borderId="10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C1">
      <selection activeCell="A13" sqref="A13:FH13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81" t="s">
        <v>20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</row>
    <row r="2" spans="2:164" ht="12" customHeight="1" thickBot="1">
      <c r="B2" s="81" t="s">
        <v>21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S2" s="89" t="s">
        <v>11</v>
      </c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1"/>
    </row>
    <row r="3" spans="147:164" ht="12" customHeight="1">
      <c r="EQ3" s="2" t="s">
        <v>14</v>
      </c>
      <c r="ES3" s="71" t="s">
        <v>12</v>
      </c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104"/>
    </row>
    <row r="4" spans="61:164" ht="12" customHeight="1">
      <c r="BI4" s="2" t="s">
        <v>23</v>
      </c>
      <c r="BJ4" s="85" t="s">
        <v>264</v>
      </c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6">
        <v>20</v>
      </c>
      <c r="CF4" s="86"/>
      <c r="CG4" s="86"/>
      <c r="CH4" s="86"/>
      <c r="CI4" s="87" t="s">
        <v>254</v>
      </c>
      <c r="CJ4" s="87"/>
      <c r="CK4" s="87"/>
      <c r="CL4" s="1" t="s">
        <v>24</v>
      </c>
      <c r="EQ4" s="2" t="s">
        <v>15</v>
      </c>
      <c r="ES4" s="48" t="s">
        <v>265</v>
      </c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105"/>
    </row>
    <row r="5" spans="1:164" ht="12" customHeight="1">
      <c r="A5" s="1" t="s">
        <v>25</v>
      </c>
      <c r="W5" s="88" t="s">
        <v>256</v>
      </c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Q5" s="2" t="s">
        <v>16</v>
      </c>
      <c r="ES5" s="48" t="s">
        <v>255</v>
      </c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105"/>
    </row>
    <row r="6" spans="1:164" ht="12" customHeight="1">
      <c r="A6" s="1" t="s">
        <v>26</v>
      </c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Q6" s="2"/>
      <c r="ES6" s="48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105"/>
    </row>
    <row r="7" spans="1:164" ht="12" customHeight="1">
      <c r="A7" s="1" t="s">
        <v>27</v>
      </c>
      <c r="AX7" s="24" t="s">
        <v>257</v>
      </c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Q7" s="2" t="s">
        <v>17</v>
      </c>
      <c r="ES7" s="48" t="s">
        <v>259</v>
      </c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105"/>
    </row>
    <row r="8" spans="1:164" ht="12" customHeight="1">
      <c r="A8" s="1" t="s">
        <v>28</v>
      </c>
      <c r="EQ8" s="2" t="s">
        <v>16</v>
      </c>
      <c r="ES8" s="48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105"/>
    </row>
    <row r="9" spans="1:164" ht="10.5" customHeight="1">
      <c r="A9" s="1" t="s">
        <v>29</v>
      </c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Q9" s="2" t="s">
        <v>18</v>
      </c>
      <c r="ES9" s="48" t="s">
        <v>258</v>
      </c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105"/>
    </row>
    <row r="10" spans="1:164" ht="12" customHeight="1">
      <c r="A10" s="1" t="s">
        <v>30</v>
      </c>
      <c r="AX10" s="24" t="s">
        <v>267</v>
      </c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Q10" s="2"/>
      <c r="ES10" s="48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105"/>
    </row>
    <row r="11" spans="1:164" ht="11.25">
      <c r="A11" s="1" t="s">
        <v>31</v>
      </c>
      <c r="EQ11" s="2"/>
      <c r="ES11" s="48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105"/>
    </row>
    <row r="12" spans="1:164" ht="12" thickBot="1">
      <c r="A12" s="1" t="s">
        <v>32</v>
      </c>
      <c r="EQ12" s="2" t="s">
        <v>19</v>
      </c>
      <c r="ES12" s="101" t="s">
        <v>13</v>
      </c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3"/>
    </row>
    <row r="13" spans="1:164" ht="17.25" customHeight="1">
      <c r="A13" s="106" t="s">
        <v>22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</row>
    <row r="14" spans="1:164" ht="11.25">
      <c r="A14" s="67" t="s">
        <v>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8"/>
      <c r="AX14" s="94" t="s">
        <v>1</v>
      </c>
      <c r="AY14" s="95"/>
      <c r="AZ14" s="95"/>
      <c r="BA14" s="95"/>
      <c r="BB14" s="95"/>
      <c r="BC14" s="96"/>
      <c r="BD14" s="94" t="s">
        <v>2</v>
      </c>
      <c r="BE14" s="95"/>
      <c r="BF14" s="95"/>
      <c r="BG14" s="95"/>
      <c r="BH14" s="95"/>
      <c r="BI14" s="95"/>
      <c r="BJ14" s="96"/>
      <c r="BK14" s="94" t="s">
        <v>3</v>
      </c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6"/>
      <c r="BY14" s="100" t="s">
        <v>9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7"/>
      <c r="ES14" s="94" t="s">
        <v>10</v>
      </c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</row>
    <row r="15" spans="1:164" ht="24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3"/>
      <c r="AX15" s="97"/>
      <c r="AY15" s="98"/>
      <c r="AZ15" s="98"/>
      <c r="BA15" s="98"/>
      <c r="BB15" s="98"/>
      <c r="BC15" s="99"/>
      <c r="BD15" s="97"/>
      <c r="BE15" s="98"/>
      <c r="BF15" s="98"/>
      <c r="BG15" s="98"/>
      <c r="BH15" s="98"/>
      <c r="BI15" s="98"/>
      <c r="BJ15" s="99"/>
      <c r="BK15" s="97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9"/>
      <c r="BY15" s="78" t="s">
        <v>4</v>
      </c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80"/>
      <c r="CN15" s="78" t="s">
        <v>5</v>
      </c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80"/>
      <c r="DD15" s="78" t="s">
        <v>6</v>
      </c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80"/>
      <c r="DQ15" s="78" t="s">
        <v>7</v>
      </c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80"/>
      <c r="ED15" s="78" t="s">
        <v>8</v>
      </c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80"/>
      <c r="ES15" s="97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</row>
    <row r="16" spans="1:164" ht="12" thickBot="1">
      <c r="A16" s="76">
        <v>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66">
        <v>2</v>
      </c>
      <c r="AY16" s="67"/>
      <c r="AZ16" s="67"/>
      <c r="BA16" s="67"/>
      <c r="BB16" s="67"/>
      <c r="BC16" s="68"/>
      <c r="BD16" s="66">
        <v>3</v>
      </c>
      <c r="BE16" s="67"/>
      <c r="BF16" s="67"/>
      <c r="BG16" s="67"/>
      <c r="BH16" s="67"/>
      <c r="BI16" s="67"/>
      <c r="BJ16" s="68"/>
      <c r="BK16" s="66">
        <v>4</v>
      </c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8"/>
      <c r="BY16" s="66">
        <v>5</v>
      </c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8"/>
      <c r="CN16" s="66">
        <v>6</v>
      </c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8"/>
      <c r="DD16" s="66">
        <v>7</v>
      </c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8"/>
      <c r="DQ16" s="66">
        <v>8</v>
      </c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8"/>
      <c r="ED16" s="66">
        <v>9</v>
      </c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8"/>
      <c r="ES16" s="66">
        <v>10</v>
      </c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</row>
    <row r="17" spans="1:164" ht="11.25">
      <c r="A17" s="69" t="s">
        <v>34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1" t="s">
        <v>33</v>
      </c>
      <c r="AY17" s="72"/>
      <c r="AZ17" s="72"/>
      <c r="BA17" s="72"/>
      <c r="BB17" s="72"/>
      <c r="BC17" s="73"/>
      <c r="BD17" s="74"/>
      <c r="BE17" s="72"/>
      <c r="BF17" s="72"/>
      <c r="BG17" s="72"/>
      <c r="BH17" s="72"/>
      <c r="BI17" s="72"/>
      <c r="BJ17" s="73"/>
      <c r="BK17" s="62">
        <f>+BK36+BK21</f>
        <v>2211500</v>
      </c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8"/>
      <c r="BY17" s="75">
        <f>+BY36</f>
        <v>1011570.08</v>
      </c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4"/>
      <c r="CN17" s="75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4"/>
      <c r="DD17" s="75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4"/>
      <c r="DQ17" s="75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4"/>
      <c r="ED17" s="75">
        <f>+BY17</f>
        <v>1011570.08</v>
      </c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4"/>
      <c r="ES17" s="75">
        <f>+BK17-ED17</f>
        <v>1199929.92</v>
      </c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5"/>
    </row>
    <row r="18" spans="1:164" ht="12">
      <c r="A18" s="47" t="s">
        <v>37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8" t="s">
        <v>35</v>
      </c>
      <c r="AY18" s="49"/>
      <c r="AZ18" s="49"/>
      <c r="BA18" s="49"/>
      <c r="BB18" s="49"/>
      <c r="BC18" s="50"/>
      <c r="BD18" s="51" t="s">
        <v>36</v>
      </c>
      <c r="BE18" s="49"/>
      <c r="BF18" s="49"/>
      <c r="BG18" s="49"/>
      <c r="BH18" s="49"/>
      <c r="BI18" s="49"/>
      <c r="BJ18" s="50"/>
      <c r="BK18" s="55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7"/>
      <c r="BY18" s="34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6"/>
      <c r="CN18" s="34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6"/>
      <c r="DD18" s="34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6"/>
      <c r="DQ18" s="34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6"/>
      <c r="ED18" s="34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6"/>
      <c r="ES18" s="34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7"/>
    </row>
    <row r="19" spans="1:164" ht="11.25">
      <c r="A19" s="38" t="s">
        <v>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9" t="s">
        <v>38</v>
      </c>
      <c r="AY19" s="40"/>
      <c r="AZ19" s="40"/>
      <c r="BA19" s="40"/>
      <c r="BB19" s="40"/>
      <c r="BC19" s="41"/>
      <c r="BD19" s="45" t="s">
        <v>36</v>
      </c>
      <c r="BE19" s="40"/>
      <c r="BF19" s="40"/>
      <c r="BG19" s="40"/>
      <c r="BH19" s="40"/>
      <c r="BI19" s="40"/>
      <c r="BJ19" s="41"/>
      <c r="BK19" s="58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60"/>
      <c r="BY19" s="20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2"/>
      <c r="CN19" s="20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2"/>
      <c r="DD19" s="20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2"/>
      <c r="DQ19" s="20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2"/>
      <c r="ED19" s="20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2"/>
      <c r="ES19" s="20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6"/>
    </row>
    <row r="20" spans="1:164" ht="11.25">
      <c r="A20" s="84" t="s">
        <v>40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42"/>
      <c r="AY20" s="43"/>
      <c r="AZ20" s="43"/>
      <c r="BA20" s="43"/>
      <c r="BB20" s="43"/>
      <c r="BC20" s="44"/>
      <c r="BD20" s="46"/>
      <c r="BE20" s="43"/>
      <c r="BF20" s="43"/>
      <c r="BG20" s="43"/>
      <c r="BH20" s="43"/>
      <c r="BI20" s="43"/>
      <c r="BJ20" s="44"/>
      <c r="BK20" s="52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4"/>
      <c r="BY20" s="23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5"/>
      <c r="CN20" s="23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5"/>
      <c r="DD20" s="23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5"/>
      <c r="DQ20" s="23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23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5"/>
      <c r="ES20" s="23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7"/>
    </row>
    <row r="21" spans="1:164" ht="12">
      <c r="A21" s="47" t="s">
        <v>43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 t="s">
        <v>41</v>
      </c>
      <c r="AY21" s="49"/>
      <c r="AZ21" s="49"/>
      <c r="BA21" s="49"/>
      <c r="BB21" s="49"/>
      <c r="BC21" s="50"/>
      <c r="BD21" s="51" t="s">
        <v>42</v>
      </c>
      <c r="BE21" s="49"/>
      <c r="BF21" s="49"/>
      <c r="BG21" s="49"/>
      <c r="BH21" s="49"/>
      <c r="BI21" s="49"/>
      <c r="BJ21" s="50"/>
      <c r="BK21" s="55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7"/>
      <c r="BY21" s="34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6"/>
      <c r="CN21" s="34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6"/>
      <c r="DD21" s="34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6"/>
      <c r="DQ21" s="34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6"/>
      <c r="ED21" s="34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6"/>
      <c r="ES21" s="34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7"/>
    </row>
    <row r="22" spans="1:164" ht="24" customHeight="1">
      <c r="A22" s="47" t="s">
        <v>44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8" t="s">
        <v>45</v>
      </c>
      <c r="AY22" s="49"/>
      <c r="AZ22" s="49"/>
      <c r="BA22" s="49"/>
      <c r="BB22" s="49"/>
      <c r="BC22" s="50"/>
      <c r="BD22" s="51" t="s">
        <v>46</v>
      </c>
      <c r="BE22" s="49"/>
      <c r="BF22" s="49"/>
      <c r="BG22" s="49"/>
      <c r="BH22" s="49"/>
      <c r="BI22" s="49"/>
      <c r="BJ22" s="50"/>
      <c r="BK22" s="55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7"/>
      <c r="BY22" s="34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6"/>
      <c r="CN22" s="34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6"/>
      <c r="DD22" s="34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6"/>
      <c r="DQ22" s="34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6"/>
      <c r="ED22" s="34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6"/>
      <c r="ES22" s="34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7"/>
    </row>
    <row r="23" spans="1:164" ht="12">
      <c r="A23" s="47" t="s">
        <v>49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8" t="s">
        <v>47</v>
      </c>
      <c r="AY23" s="49"/>
      <c r="AZ23" s="49"/>
      <c r="BA23" s="49"/>
      <c r="BB23" s="49"/>
      <c r="BC23" s="50"/>
      <c r="BD23" s="51" t="s">
        <v>48</v>
      </c>
      <c r="BE23" s="49"/>
      <c r="BF23" s="49"/>
      <c r="BG23" s="49"/>
      <c r="BH23" s="49"/>
      <c r="BI23" s="49"/>
      <c r="BJ23" s="50"/>
      <c r="BK23" s="55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7"/>
      <c r="BY23" s="34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6"/>
      <c r="CN23" s="34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6"/>
      <c r="DD23" s="34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6"/>
      <c r="DQ23" s="34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6"/>
      <c r="ED23" s="34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6"/>
      <c r="ES23" s="34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7"/>
    </row>
    <row r="24" spans="1:164" ht="11.25">
      <c r="A24" s="38" t="s">
        <v>50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9" t="s">
        <v>52</v>
      </c>
      <c r="AY24" s="40"/>
      <c r="AZ24" s="40"/>
      <c r="BA24" s="40"/>
      <c r="BB24" s="40"/>
      <c r="BC24" s="41"/>
      <c r="BD24" s="45" t="s">
        <v>53</v>
      </c>
      <c r="BE24" s="40"/>
      <c r="BF24" s="40"/>
      <c r="BG24" s="40"/>
      <c r="BH24" s="40"/>
      <c r="BI24" s="40"/>
      <c r="BJ24" s="41"/>
      <c r="BK24" s="58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60"/>
      <c r="BY24" s="20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2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2"/>
      <c r="DD24" s="20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2"/>
      <c r="DQ24" s="20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0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2"/>
      <c r="ES24" s="20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6"/>
    </row>
    <row r="25" spans="1:164" ht="22.5" customHeight="1">
      <c r="A25" s="28" t="s">
        <v>51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42"/>
      <c r="AY25" s="43"/>
      <c r="AZ25" s="43"/>
      <c r="BA25" s="43"/>
      <c r="BB25" s="43"/>
      <c r="BC25" s="44"/>
      <c r="BD25" s="46"/>
      <c r="BE25" s="43"/>
      <c r="BF25" s="43"/>
      <c r="BG25" s="43"/>
      <c r="BH25" s="43"/>
      <c r="BI25" s="43"/>
      <c r="BJ25" s="44"/>
      <c r="BK25" s="52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4"/>
      <c r="BY25" s="23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5"/>
      <c r="CN25" s="23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5"/>
      <c r="DD25" s="23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5"/>
      <c r="DQ25" s="23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5"/>
      <c r="ES25" s="23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7"/>
    </row>
    <row r="26" spans="1:164" ht="22.5" customHeight="1">
      <c r="A26" s="28" t="s">
        <v>54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42" t="s">
        <v>55</v>
      </c>
      <c r="AY26" s="43"/>
      <c r="AZ26" s="43"/>
      <c r="BA26" s="43"/>
      <c r="BB26" s="43"/>
      <c r="BC26" s="44"/>
      <c r="BD26" s="46" t="s">
        <v>56</v>
      </c>
      <c r="BE26" s="43"/>
      <c r="BF26" s="43"/>
      <c r="BG26" s="43"/>
      <c r="BH26" s="43"/>
      <c r="BI26" s="43"/>
      <c r="BJ26" s="44"/>
      <c r="BK26" s="52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4"/>
      <c r="BY26" s="23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5"/>
      <c r="CN26" s="23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5"/>
      <c r="DD26" s="23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5"/>
      <c r="DQ26" s="23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23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5"/>
      <c r="ES26" s="23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7"/>
    </row>
    <row r="27" spans="1:164" ht="12">
      <c r="A27" s="47" t="s">
        <v>57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8" t="s">
        <v>58</v>
      </c>
      <c r="AY27" s="49"/>
      <c r="AZ27" s="49"/>
      <c r="BA27" s="49"/>
      <c r="BB27" s="49"/>
      <c r="BC27" s="50"/>
      <c r="BD27" s="51" t="s">
        <v>59</v>
      </c>
      <c r="BE27" s="49"/>
      <c r="BF27" s="49"/>
      <c r="BG27" s="49"/>
      <c r="BH27" s="49"/>
      <c r="BI27" s="49"/>
      <c r="BJ27" s="50"/>
      <c r="BK27" s="55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7"/>
      <c r="BY27" s="34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6"/>
      <c r="CN27" s="34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6"/>
      <c r="DD27" s="34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6"/>
      <c r="DQ27" s="34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6"/>
      <c r="ED27" s="34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6"/>
      <c r="ES27" s="34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7"/>
    </row>
    <row r="28" spans="1:164" ht="11.25">
      <c r="A28" s="38" t="s">
        <v>50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9" t="s">
        <v>61</v>
      </c>
      <c r="AY28" s="40"/>
      <c r="AZ28" s="40"/>
      <c r="BA28" s="40"/>
      <c r="BB28" s="40"/>
      <c r="BC28" s="41"/>
      <c r="BD28" s="45" t="s">
        <v>62</v>
      </c>
      <c r="BE28" s="40"/>
      <c r="BF28" s="40"/>
      <c r="BG28" s="40"/>
      <c r="BH28" s="40"/>
      <c r="BI28" s="40"/>
      <c r="BJ28" s="41"/>
      <c r="BK28" s="58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60"/>
      <c r="BY28" s="20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2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2"/>
      <c r="DD28" s="20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2"/>
      <c r="DQ28" s="20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2"/>
      <c r="ED28" s="20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2"/>
      <c r="ES28" s="20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6"/>
    </row>
    <row r="29" spans="1:164" ht="11.25">
      <c r="A29" s="28" t="s">
        <v>60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42"/>
      <c r="AY29" s="43"/>
      <c r="AZ29" s="43"/>
      <c r="BA29" s="43"/>
      <c r="BB29" s="43"/>
      <c r="BC29" s="44"/>
      <c r="BD29" s="46"/>
      <c r="BE29" s="43"/>
      <c r="BF29" s="43"/>
      <c r="BG29" s="43"/>
      <c r="BH29" s="43"/>
      <c r="BI29" s="43"/>
      <c r="BJ29" s="44"/>
      <c r="BK29" s="52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4"/>
      <c r="BY29" s="23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5"/>
      <c r="CN29" s="23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5"/>
      <c r="DD29" s="23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5"/>
      <c r="DQ29" s="23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23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5"/>
      <c r="ES29" s="23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7"/>
    </row>
    <row r="30" spans="1:164" ht="11.25">
      <c r="A30" s="28" t="s">
        <v>63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42" t="s">
        <v>64</v>
      </c>
      <c r="AY30" s="43"/>
      <c r="AZ30" s="43"/>
      <c r="BA30" s="43"/>
      <c r="BB30" s="43"/>
      <c r="BC30" s="44"/>
      <c r="BD30" s="46" t="s">
        <v>65</v>
      </c>
      <c r="BE30" s="43"/>
      <c r="BF30" s="43"/>
      <c r="BG30" s="43"/>
      <c r="BH30" s="43"/>
      <c r="BI30" s="43"/>
      <c r="BJ30" s="44"/>
      <c r="BK30" s="52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4"/>
      <c r="BY30" s="23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5"/>
      <c r="CN30" s="23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5"/>
      <c r="DD30" s="23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5"/>
      <c r="DQ30" s="23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23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5"/>
      <c r="ES30" s="23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7"/>
    </row>
    <row r="31" spans="1:164" ht="11.25">
      <c r="A31" s="28" t="s">
        <v>66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42" t="s">
        <v>67</v>
      </c>
      <c r="AY31" s="43"/>
      <c r="AZ31" s="43"/>
      <c r="BA31" s="43"/>
      <c r="BB31" s="43"/>
      <c r="BC31" s="44"/>
      <c r="BD31" s="46" t="s">
        <v>68</v>
      </c>
      <c r="BE31" s="43"/>
      <c r="BF31" s="43"/>
      <c r="BG31" s="43"/>
      <c r="BH31" s="43"/>
      <c r="BI31" s="43"/>
      <c r="BJ31" s="44"/>
      <c r="BK31" s="52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4"/>
      <c r="BY31" s="23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5"/>
      <c r="CN31" s="23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5"/>
      <c r="DD31" s="23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5"/>
      <c r="DQ31" s="23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23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5"/>
      <c r="ES31" s="23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7"/>
    </row>
    <row r="32" spans="1:164" ht="11.25">
      <c r="A32" s="28" t="s">
        <v>69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42" t="s">
        <v>70</v>
      </c>
      <c r="AY32" s="43"/>
      <c r="AZ32" s="43"/>
      <c r="BA32" s="43"/>
      <c r="BB32" s="43"/>
      <c r="BC32" s="44"/>
      <c r="BD32" s="46" t="s">
        <v>71</v>
      </c>
      <c r="BE32" s="43"/>
      <c r="BF32" s="43"/>
      <c r="BG32" s="43"/>
      <c r="BH32" s="43"/>
      <c r="BI32" s="43"/>
      <c r="BJ32" s="44"/>
      <c r="BK32" s="52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4"/>
      <c r="BY32" s="23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5"/>
      <c r="CN32" s="23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5"/>
      <c r="DD32" s="23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5"/>
      <c r="DQ32" s="23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23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5"/>
      <c r="ES32" s="23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7"/>
    </row>
    <row r="33" spans="1:164" ht="11.25">
      <c r="A33" s="28" t="s">
        <v>78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42" t="s">
        <v>72</v>
      </c>
      <c r="AY33" s="43"/>
      <c r="AZ33" s="43"/>
      <c r="BA33" s="43"/>
      <c r="BB33" s="43"/>
      <c r="BC33" s="44"/>
      <c r="BD33" s="46" t="s">
        <v>75</v>
      </c>
      <c r="BE33" s="43"/>
      <c r="BF33" s="43"/>
      <c r="BG33" s="43"/>
      <c r="BH33" s="43"/>
      <c r="BI33" s="43"/>
      <c r="BJ33" s="44"/>
      <c r="BK33" s="52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4"/>
      <c r="BY33" s="23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5"/>
      <c r="CN33" s="23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5"/>
      <c r="DD33" s="23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5"/>
      <c r="DQ33" s="23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23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5"/>
      <c r="ES33" s="23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7"/>
    </row>
    <row r="34" spans="1:164" ht="11.25">
      <c r="A34" s="28" t="s">
        <v>79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42" t="s">
        <v>73</v>
      </c>
      <c r="AY34" s="43"/>
      <c r="AZ34" s="43"/>
      <c r="BA34" s="43"/>
      <c r="BB34" s="43"/>
      <c r="BC34" s="44"/>
      <c r="BD34" s="46" t="s">
        <v>76</v>
      </c>
      <c r="BE34" s="43"/>
      <c r="BF34" s="43"/>
      <c r="BG34" s="43"/>
      <c r="BH34" s="43"/>
      <c r="BI34" s="43"/>
      <c r="BJ34" s="44"/>
      <c r="BK34" s="52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4"/>
      <c r="BY34" s="23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5"/>
      <c r="CN34" s="23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5"/>
      <c r="DD34" s="23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5"/>
      <c r="DQ34" s="23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23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5"/>
      <c r="ES34" s="23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7"/>
    </row>
    <row r="35" spans="1:164" ht="11.25">
      <c r="A35" s="28" t="s">
        <v>80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42" t="s">
        <v>74</v>
      </c>
      <c r="AY35" s="43"/>
      <c r="AZ35" s="43"/>
      <c r="BA35" s="43"/>
      <c r="BB35" s="43"/>
      <c r="BC35" s="44"/>
      <c r="BD35" s="46" t="s">
        <v>77</v>
      </c>
      <c r="BE35" s="43"/>
      <c r="BF35" s="43"/>
      <c r="BG35" s="43"/>
      <c r="BH35" s="43"/>
      <c r="BI35" s="43"/>
      <c r="BJ35" s="44"/>
      <c r="BK35" s="52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4"/>
      <c r="BY35" s="23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5"/>
      <c r="CN35" s="23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5"/>
      <c r="DD35" s="23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5"/>
      <c r="DQ35" s="23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23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5"/>
      <c r="ES35" s="23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7"/>
    </row>
    <row r="36" spans="1:164" ht="12">
      <c r="A36" s="47" t="s">
        <v>81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8" t="s">
        <v>82</v>
      </c>
      <c r="AY36" s="49"/>
      <c r="AZ36" s="49"/>
      <c r="BA36" s="49"/>
      <c r="BB36" s="49"/>
      <c r="BC36" s="50"/>
      <c r="BD36" s="51" t="s">
        <v>83</v>
      </c>
      <c r="BE36" s="49"/>
      <c r="BF36" s="49"/>
      <c r="BG36" s="49"/>
      <c r="BH36" s="49"/>
      <c r="BI36" s="49"/>
      <c r="BJ36" s="50"/>
      <c r="BK36" s="55">
        <f>+BK37+BK39+BK40+BK41</f>
        <v>2211500</v>
      </c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7"/>
      <c r="BY36" s="34">
        <f>+BY37</f>
        <v>1011570.08</v>
      </c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6"/>
      <c r="CN36" s="34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6"/>
      <c r="DD36" s="34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6"/>
      <c r="DQ36" s="34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6"/>
      <c r="ED36" s="34">
        <f>+ED37</f>
        <v>1011570.08</v>
      </c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6"/>
      <c r="ES36" s="34">
        <f>+BK36-BY36</f>
        <v>1199929.92</v>
      </c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7"/>
    </row>
    <row r="37" spans="1:164" ht="11.25">
      <c r="A37" s="38" t="s">
        <v>39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9" t="s">
        <v>38</v>
      </c>
      <c r="AY37" s="40"/>
      <c r="AZ37" s="40"/>
      <c r="BA37" s="40"/>
      <c r="BB37" s="40"/>
      <c r="BC37" s="41"/>
      <c r="BD37" s="45" t="s">
        <v>83</v>
      </c>
      <c r="BE37" s="40"/>
      <c r="BF37" s="40"/>
      <c r="BG37" s="40"/>
      <c r="BH37" s="40"/>
      <c r="BI37" s="40"/>
      <c r="BJ37" s="41"/>
      <c r="BK37" s="58">
        <v>2211500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60"/>
      <c r="BY37" s="20">
        <v>1011570.08</v>
      </c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2"/>
      <c r="CN37" s="20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2"/>
      <c r="DD37" s="20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2"/>
      <c r="DQ37" s="20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2"/>
      <c r="ED37" s="20">
        <f>+DQ37+DD37+CN37+BY37</f>
        <v>1011570.08</v>
      </c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2"/>
      <c r="ES37" s="20">
        <f>+BK37-ED37</f>
        <v>1199929.92</v>
      </c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6"/>
    </row>
    <row r="38" spans="1:164" ht="22.5" customHeight="1">
      <c r="A38" s="28" t="s">
        <v>84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42"/>
      <c r="AY38" s="43"/>
      <c r="AZ38" s="43"/>
      <c r="BA38" s="43"/>
      <c r="BB38" s="43"/>
      <c r="BC38" s="44"/>
      <c r="BD38" s="46"/>
      <c r="BE38" s="43"/>
      <c r="BF38" s="43"/>
      <c r="BG38" s="43"/>
      <c r="BH38" s="43"/>
      <c r="BI38" s="43"/>
      <c r="BJ38" s="44"/>
      <c r="BK38" s="52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4"/>
      <c r="BY38" s="23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5"/>
      <c r="CN38" s="23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5"/>
      <c r="DD38" s="23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5"/>
      <c r="DQ38" s="23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5"/>
      <c r="ES38" s="23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7"/>
    </row>
    <row r="39" spans="1:164" ht="11.25">
      <c r="A39" s="28" t="s">
        <v>251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42" t="s">
        <v>85</v>
      </c>
      <c r="AY39" s="43"/>
      <c r="AZ39" s="43"/>
      <c r="BA39" s="43"/>
      <c r="BB39" s="43"/>
      <c r="BC39" s="44"/>
      <c r="BD39" s="46" t="s">
        <v>83</v>
      </c>
      <c r="BE39" s="43"/>
      <c r="BF39" s="43"/>
      <c r="BG39" s="43"/>
      <c r="BH39" s="43"/>
      <c r="BI39" s="43"/>
      <c r="BJ39" s="44"/>
      <c r="BK39" s="23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5"/>
      <c r="BY39" s="23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5"/>
      <c r="CN39" s="23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5"/>
      <c r="DD39" s="23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5"/>
      <c r="DQ39" s="23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23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5"/>
      <c r="ES39" s="23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7"/>
    </row>
    <row r="40" spans="1:164" ht="11.25">
      <c r="A40" s="28" t="s">
        <v>87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42" t="s">
        <v>86</v>
      </c>
      <c r="AY40" s="43"/>
      <c r="AZ40" s="43"/>
      <c r="BA40" s="43"/>
      <c r="BB40" s="43"/>
      <c r="BC40" s="44"/>
      <c r="BD40" s="46" t="s">
        <v>83</v>
      </c>
      <c r="BE40" s="43"/>
      <c r="BF40" s="43"/>
      <c r="BG40" s="43"/>
      <c r="BH40" s="43"/>
      <c r="BI40" s="43"/>
      <c r="BJ40" s="44"/>
      <c r="BK40" s="23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5"/>
      <c r="BY40" s="23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5"/>
      <c r="CN40" s="23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5"/>
      <c r="DD40" s="23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5"/>
      <c r="DQ40" s="23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23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5"/>
      <c r="ES40" s="23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7"/>
    </row>
    <row r="41" spans="1:164" ht="12" thickBot="1">
      <c r="A41" s="83" t="s">
        <v>88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29" t="s">
        <v>89</v>
      </c>
      <c r="AY41" s="30"/>
      <c r="AZ41" s="30"/>
      <c r="BA41" s="30"/>
      <c r="BB41" s="30"/>
      <c r="BC41" s="31"/>
      <c r="BD41" s="32" t="s">
        <v>83</v>
      </c>
      <c r="BE41" s="30"/>
      <c r="BF41" s="30"/>
      <c r="BG41" s="30"/>
      <c r="BH41" s="30"/>
      <c r="BI41" s="30"/>
      <c r="BJ41" s="31"/>
      <c r="BK41" s="15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33"/>
      <c r="BY41" s="15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33"/>
      <c r="CN41" s="15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33"/>
      <c r="DD41" s="15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33"/>
      <c r="DQ41" s="15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33"/>
      <c r="ED41" s="15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33"/>
      <c r="ES41" s="15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7"/>
    </row>
    <row r="42" spans="30:164" ht="12">
      <c r="AD42" s="82" t="s">
        <v>91</v>
      </c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FH42" s="2" t="s">
        <v>90</v>
      </c>
    </row>
    <row r="43" ht="3.75" customHeight="1"/>
    <row r="44" spans="1:164" ht="11.25">
      <c r="A44" s="67" t="s">
        <v>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8"/>
      <c r="AX44" s="94" t="s">
        <v>1</v>
      </c>
      <c r="AY44" s="95"/>
      <c r="AZ44" s="95"/>
      <c r="BA44" s="95"/>
      <c r="BB44" s="95"/>
      <c r="BC44" s="96"/>
      <c r="BD44" s="94" t="s">
        <v>2</v>
      </c>
      <c r="BE44" s="95"/>
      <c r="BF44" s="95"/>
      <c r="BG44" s="95"/>
      <c r="BH44" s="95"/>
      <c r="BI44" s="95"/>
      <c r="BJ44" s="96"/>
      <c r="BK44" s="94" t="s">
        <v>3</v>
      </c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6"/>
      <c r="BY44" s="100" t="s">
        <v>9</v>
      </c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94" t="s">
        <v>10</v>
      </c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</row>
    <row r="45" spans="1:164" ht="24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3"/>
      <c r="AX45" s="97"/>
      <c r="AY45" s="98"/>
      <c r="AZ45" s="98"/>
      <c r="BA45" s="98"/>
      <c r="BB45" s="98"/>
      <c r="BC45" s="99"/>
      <c r="BD45" s="97"/>
      <c r="BE45" s="98"/>
      <c r="BF45" s="98"/>
      <c r="BG45" s="98"/>
      <c r="BH45" s="98"/>
      <c r="BI45" s="98"/>
      <c r="BJ45" s="99"/>
      <c r="BK45" s="97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9"/>
      <c r="BY45" s="78" t="s">
        <v>4</v>
      </c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80"/>
      <c r="CN45" s="78" t="s">
        <v>5</v>
      </c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80"/>
      <c r="DD45" s="78" t="s">
        <v>6</v>
      </c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80"/>
      <c r="DQ45" s="78" t="s">
        <v>7</v>
      </c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80"/>
      <c r="ED45" s="78" t="s">
        <v>8</v>
      </c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80"/>
      <c r="ES45" s="97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</row>
    <row r="46" spans="1:164" ht="12" thickBot="1">
      <c r="A46" s="76">
        <v>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7"/>
      <c r="AX46" s="66">
        <v>2</v>
      </c>
      <c r="AY46" s="67"/>
      <c r="AZ46" s="67"/>
      <c r="BA46" s="67"/>
      <c r="BB46" s="67"/>
      <c r="BC46" s="68"/>
      <c r="BD46" s="66">
        <v>3</v>
      </c>
      <c r="BE46" s="67"/>
      <c r="BF46" s="67"/>
      <c r="BG46" s="67"/>
      <c r="BH46" s="67"/>
      <c r="BI46" s="67"/>
      <c r="BJ46" s="68"/>
      <c r="BK46" s="66">
        <v>4</v>
      </c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8"/>
      <c r="BY46" s="66">
        <v>5</v>
      </c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8"/>
      <c r="CN46" s="66">
        <v>6</v>
      </c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8"/>
      <c r="DD46" s="66">
        <v>7</v>
      </c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8"/>
      <c r="DQ46" s="66">
        <v>8</v>
      </c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8"/>
      <c r="ED46" s="66">
        <v>9</v>
      </c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8"/>
      <c r="ES46" s="66">
        <v>10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</row>
    <row r="47" spans="1:164" ht="11.25">
      <c r="A47" s="69" t="s">
        <v>92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1" t="s">
        <v>93</v>
      </c>
      <c r="AY47" s="72"/>
      <c r="AZ47" s="72"/>
      <c r="BA47" s="72"/>
      <c r="BB47" s="72"/>
      <c r="BC47" s="73"/>
      <c r="BD47" s="74" t="s">
        <v>59</v>
      </c>
      <c r="BE47" s="72"/>
      <c r="BF47" s="72"/>
      <c r="BG47" s="72"/>
      <c r="BH47" s="72"/>
      <c r="BI47" s="72"/>
      <c r="BJ47" s="73"/>
      <c r="BK47" s="62">
        <f>+BK48+BK54+BK83+BK84</f>
        <v>2211500</v>
      </c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4"/>
      <c r="BY47" s="62">
        <f>+BY48+BY54+BY62+BY66+BY75+BY79+BY83+BY84</f>
        <v>1011570.0800000001</v>
      </c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4"/>
      <c r="CN47" s="75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4"/>
      <c r="DD47" s="75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4"/>
      <c r="DQ47" s="75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4"/>
      <c r="ED47" s="62">
        <f>+ED48+ED54+ED62+ED66+ED75+ED79+ED83+ED84</f>
        <v>1011570.0800000001</v>
      </c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4"/>
      <c r="ES47" s="62">
        <f>+BK47-ED47</f>
        <v>1199929.92</v>
      </c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5"/>
    </row>
    <row r="48" spans="1:164" ht="11.25">
      <c r="A48" s="38" t="s">
        <v>50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9" t="s">
        <v>95</v>
      </c>
      <c r="AY48" s="40"/>
      <c r="AZ48" s="40"/>
      <c r="BA48" s="40"/>
      <c r="BB48" s="40"/>
      <c r="BC48" s="41"/>
      <c r="BD48" s="45" t="s">
        <v>96</v>
      </c>
      <c r="BE48" s="40"/>
      <c r="BF48" s="40"/>
      <c r="BG48" s="40"/>
      <c r="BH48" s="40"/>
      <c r="BI48" s="40"/>
      <c r="BJ48" s="41"/>
      <c r="BK48" s="58">
        <f>+BK50+BK52+BK53</f>
        <v>1374900</v>
      </c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2"/>
      <c r="BY48" s="58">
        <f>+BY50+BY52+BY53</f>
        <v>446306.42000000004</v>
      </c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2"/>
      <c r="CN48" s="20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2"/>
      <c r="DD48" s="20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2"/>
      <c r="DQ48" s="20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2"/>
      <c r="ED48" s="58">
        <f>+ED50+ED52+ED53</f>
        <v>446306.42000000004</v>
      </c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2"/>
      <c r="ES48" s="58">
        <f>SUM(ES50:FH53)</f>
        <v>928593.58</v>
      </c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6"/>
    </row>
    <row r="49" spans="1:164" ht="24" customHeight="1">
      <c r="A49" s="61" t="s">
        <v>94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42"/>
      <c r="AY49" s="43"/>
      <c r="AZ49" s="43"/>
      <c r="BA49" s="43"/>
      <c r="BB49" s="43"/>
      <c r="BC49" s="44"/>
      <c r="BD49" s="46"/>
      <c r="BE49" s="43"/>
      <c r="BF49" s="43"/>
      <c r="BG49" s="43"/>
      <c r="BH49" s="43"/>
      <c r="BI49" s="43"/>
      <c r="BJ49" s="44"/>
      <c r="BK49" s="23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5"/>
      <c r="BY49" s="23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5"/>
      <c r="CN49" s="23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5"/>
      <c r="DD49" s="23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5"/>
      <c r="DQ49" s="23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23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5"/>
      <c r="ES49" s="23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7"/>
    </row>
    <row r="50" spans="1:164" ht="11.25">
      <c r="A50" s="38" t="s">
        <v>50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9" t="s">
        <v>98</v>
      </c>
      <c r="AY50" s="40"/>
      <c r="AZ50" s="40"/>
      <c r="BA50" s="40"/>
      <c r="BB50" s="40"/>
      <c r="BC50" s="41"/>
      <c r="BD50" s="45" t="s">
        <v>99</v>
      </c>
      <c r="BE50" s="40"/>
      <c r="BF50" s="40"/>
      <c r="BG50" s="40"/>
      <c r="BH50" s="40"/>
      <c r="BI50" s="40"/>
      <c r="BJ50" s="41"/>
      <c r="BK50" s="58">
        <v>1055200</v>
      </c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60"/>
      <c r="BY50" s="58">
        <v>342785.08</v>
      </c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60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2"/>
      <c r="DD50" s="20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2"/>
      <c r="DQ50" s="20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2"/>
      <c r="ED50" s="58">
        <f>+DQ50+DD50+CN50+BY50</f>
        <v>342785.08</v>
      </c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2"/>
      <c r="ES50" s="58">
        <f>+BK50-ED50</f>
        <v>712414.9199999999</v>
      </c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6"/>
    </row>
    <row r="51" spans="1:164" ht="11.25">
      <c r="A51" s="28" t="s">
        <v>97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42"/>
      <c r="AY51" s="43"/>
      <c r="AZ51" s="43"/>
      <c r="BA51" s="43"/>
      <c r="BB51" s="43"/>
      <c r="BC51" s="44"/>
      <c r="BD51" s="46"/>
      <c r="BE51" s="43"/>
      <c r="BF51" s="43"/>
      <c r="BG51" s="43"/>
      <c r="BH51" s="43"/>
      <c r="BI51" s="43"/>
      <c r="BJ51" s="44"/>
      <c r="BK51" s="52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4"/>
      <c r="BY51" s="52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4"/>
      <c r="CN51" s="23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5"/>
      <c r="DD51" s="23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5"/>
      <c r="DQ51" s="23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23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5"/>
      <c r="ES51" s="23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7"/>
    </row>
    <row r="52" spans="1:164" ht="11.25">
      <c r="A52" s="28" t="s">
        <v>100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42" t="s">
        <v>101</v>
      </c>
      <c r="AY52" s="43"/>
      <c r="AZ52" s="43"/>
      <c r="BA52" s="43"/>
      <c r="BB52" s="43"/>
      <c r="BC52" s="44"/>
      <c r="BD52" s="46" t="s">
        <v>102</v>
      </c>
      <c r="BE52" s="43"/>
      <c r="BF52" s="43"/>
      <c r="BG52" s="43"/>
      <c r="BH52" s="43"/>
      <c r="BI52" s="43"/>
      <c r="BJ52" s="44"/>
      <c r="BK52" s="52">
        <v>1000</v>
      </c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4"/>
      <c r="BY52" s="23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5"/>
      <c r="CN52" s="23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5"/>
      <c r="DD52" s="23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5"/>
      <c r="DQ52" s="23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34">
        <f>+DQ52+DD52+CN52+BY52</f>
        <v>0</v>
      </c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6"/>
      <c r="ES52" s="52">
        <f>+BK52-ED52</f>
        <v>1000</v>
      </c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7"/>
    </row>
    <row r="53" spans="1:164" ht="11.25">
      <c r="A53" s="28" t="s">
        <v>103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42" t="s">
        <v>104</v>
      </c>
      <c r="AY53" s="43"/>
      <c r="AZ53" s="43"/>
      <c r="BA53" s="43"/>
      <c r="BB53" s="43"/>
      <c r="BC53" s="44"/>
      <c r="BD53" s="46" t="s">
        <v>105</v>
      </c>
      <c r="BE53" s="43"/>
      <c r="BF53" s="43"/>
      <c r="BG53" s="43"/>
      <c r="BH53" s="43"/>
      <c r="BI53" s="43"/>
      <c r="BJ53" s="44"/>
      <c r="BK53" s="52">
        <v>318700</v>
      </c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4"/>
      <c r="BY53" s="23">
        <v>103521.34</v>
      </c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5"/>
      <c r="CN53" s="23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5"/>
      <c r="DD53" s="23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5"/>
      <c r="DQ53" s="23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34">
        <f>+DQ53+DD53+CN53+BY53</f>
        <v>103521.34</v>
      </c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6"/>
      <c r="ES53" s="52">
        <f>+BK53-ED53</f>
        <v>215178.66</v>
      </c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7"/>
    </row>
    <row r="54" spans="1:164" ht="12">
      <c r="A54" s="47" t="s">
        <v>106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8" t="s">
        <v>107</v>
      </c>
      <c r="AY54" s="49"/>
      <c r="AZ54" s="49"/>
      <c r="BA54" s="49"/>
      <c r="BB54" s="49"/>
      <c r="BC54" s="50"/>
      <c r="BD54" s="51" t="s">
        <v>108</v>
      </c>
      <c r="BE54" s="49"/>
      <c r="BF54" s="49"/>
      <c r="BG54" s="49"/>
      <c r="BH54" s="49"/>
      <c r="BI54" s="49"/>
      <c r="BJ54" s="50"/>
      <c r="BK54" s="55">
        <f>+BK55+BK57+BK58+BK59+BK60+BK61</f>
        <v>782100</v>
      </c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7"/>
      <c r="BY54" s="55">
        <f>+BY55+BY57+BY58+BY59+BY60+BY61</f>
        <v>559350.64</v>
      </c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7"/>
      <c r="CN54" s="34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6"/>
      <c r="DD54" s="34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6"/>
      <c r="DQ54" s="34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6"/>
      <c r="ED54" s="55">
        <f>+ED55+ED57+ED58+ED59+ED60+ED61</f>
        <v>559350.64</v>
      </c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7"/>
      <c r="ES54" s="52">
        <f>+BK54-ED54</f>
        <v>222749.36</v>
      </c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7"/>
    </row>
    <row r="55" spans="1:164" ht="11.25">
      <c r="A55" s="38" t="s">
        <v>50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9" t="s">
        <v>110</v>
      </c>
      <c r="AY55" s="40"/>
      <c r="AZ55" s="40"/>
      <c r="BA55" s="40"/>
      <c r="BB55" s="40"/>
      <c r="BC55" s="41"/>
      <c r="BD55" s="45" t="s">
        <v>111</v>
      </c>
      <c r="BE55" s="40"/>
      <c r="BF55" s="40"/>
      <c r="BG55" s="40"/>
      <c r="BH55" s="40"/>
      <c r="BI55" s="40"/>
      <c r="BJ55" s="41"/>
      <c r="BK55" s="58">
        <v>9000</v>
      </c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60"/>
      <c r="BY55" s="20">
        <v>1086.78</v>
      </c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2"/>
      <c r="CN55" s="20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2"/>
      <c r="DD55" s="20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2"/>
      <c r="DQ55" s="20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2"/>
      <c r="ED55" s="58">
        <f>+DQ55+DD55+CN55+BY55</f>
        <v>1086.78</v>
      </c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60"/>
      <c r="ES55" s="58">
        <f>+BK55-ED55</f>
        <v>7913.22</v>
      </c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6"/>
    </row>
    <row r="56" spans="1:164" ht="11.25">
      <c r="A56" s="28" t="s">
        <v>109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42"/>
      <c r="AY56" s="43"/>
      <c r="AZ56" s="43"/>
      <c r="BA56" s="43"/>
      <c r="BB56" s="43"/>
      <c r="BC56" s="44"/>
      <c r="BD56" s="46"/>
      <c r="BE56" s="43"/>
      <c r="BF56" s="43"/>
      <c r="BG56" s="43"/>
      <c r="BH56" s="43"/>
      <c r="BI56" s="43"/>
      <c r="BJ56" s="44"/>
      <c r="BK56" s="52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4"/>
      <c r="BY56" s="23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5"/>
      <c r="CN56" s="23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5"/>
      <c r="DD56" s="23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5"/>
      <c r="DQ56" s="23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52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4"/>
      <c r="ES56" s="23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7"/>
    </row>
    <row r="57" spans="1:164" ht="11.25">
      <c r="A57" s="28" t="s">
        <v>112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42" t="s">
        <v>113</v>
      </c>
      <c r="AY57" s="43"/>
      <c r="AZ57" s="43"/>
      <c r="BA57" s="43"/>
      <c r="BB57" s="43"/>
      <c r="BC57" s="44"/>
      <c r="BD57" s="46" t="s">
        <v>114</v>
      </c>
      <c r="BE57" s="43"/>
      <c r="BF57" s="43"/>
      <c r="BG57" s="43"/>
      <c r="BH57" s="43"/>
      <c r="BI57" s="43"/>
      <c r="BJ57" s="44"/>
      <c r="BK57" s="52">
        <v>2400</v>
      </c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4"/>
      <c r="BY57" s="52">
        <v>540</v>
      </c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4"/>
      <c r="CN57" s="23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5"/>
      <c r="DD57" s="23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5"/>
      <c r="DQ57" s="23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55">
        <f>+DQ57+DD57+CN57+BY57</f>
        <v>540</v>
      </c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7"/>
      <c r="ES57" s="52">
        <f>+BK57-ED57</f>
        <v>1860</v>
      </c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7"/>
    </row>
    <row r="58" spans="1:164" ht="11.25">
      <c r="A58" s="28" t="s">
        <v>115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42" t="s">
        <v>116</v>
      </c>
      <c r="AY58" s="43"/>
      <c r="AZ58" s="43"/>
      <c r="BA58" s="43"/>
      <c r="BB58" s="43"/>
      <c r="BC58" s="44"/>
      <c r="BD58" s="46" t="s">
        <v>117</v>
      </c>
      <c r="BE58" s="43"/>
      <c r="BF58" s="43"/>
      <c r="BG58" s="43"/>
      <c r="BH58" s="43"/>
      <c r="BI58" s="43"/>
      <c r="BJ58" s="44"/>
      <c r="BK58" s="52">
        <v>518800</v>
      </c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4"/>
      <c r="BY58" s="23">
        <v>491191.41</v>
      </c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5"/>
      <c r="CN58" s="23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5"/>
      <c r="DD58" s="23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5"/>
      <c r="DQ58" s="23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4">
        <f>+DQ58+DD58+CN58+BY58</f>
        <v>491191.41</v>
      </c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6"/>
      <c r="ES58" s="52">
        <f>+BK58-ED58</f>
        <v>27608.590000000026</v>
      </c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7"/>
    </row>
    <row r="59" spans="1:164" ht="11.25">
      <c r="A59" s="28" t="s">
        <v>118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42" t="s">
        <v>119</v>
      </c>
      <c r="AY59" s="43"/>
      <c r="AZ59" s="43"/>
      <c r="BA59" s="43"/>
      <c r="BB59" s="43"/>
      <c r="BC59" s="44"/>
      <c r="BD59" s="46" t="s">
        <v>120</v>
      </c>
      <c r="BE59" s="43"/>
      <c r="BF59" s="43"/>
      <c r="BG59" s="43"/>
      <c r="BH59" s="43"/>
      <c r="BI59" s="43"/>
      <c r="BJ59" s="44"/>
      <c r="BK59" s="52">
        <v>0</v>
      </c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4"/>
      <c r="BY59" s="23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5"/>
      <c r="CN59" s="23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5"/>
      <c r="DD59" s="23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5"/>
      <c r="DQ59" s="23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4">
        <f>+DQ59+DD59+CN59+BY59</f>
        <v>0</v>
      </c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6"/>
      <c r="ES59" s="52">
        <f>+BK59-ED59</f>
        <v>0</v>
      </c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7"/>
    </row>
    <row r="60" spans="1:164" ht="11.25">
      <c r="A60" s="28" t="s">
        <v>121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42" t="s">
        <v>122</v>
      </c>
      <c r="AY60" s="43"/>
      <c r="AZ60" s="43"/>
      <c r="BA60" s="43"/>
      <c r="BB60" s="43"/>
      <c r="BC60" s="44"/>
      <c r="BD60" s="46" t="s">
        <v>123</v>
      </c>
      <c r="BE60" s="43"/>
      <c r="BF60" s="43"/>
      <c r="BG60" s="43"/>
      <c r="BH60" s="43"/>
      <c r="BI60" s="43"/>
      <c r="BJ60" s="44"/>
      <c r="BK60" s="52">
        <v>70800</v>
      </c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4"/>
      <c r="BY60" s="23">
        <v>2350</v>
      </c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5"/>
      <c r="CN60" s="23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5"/>
      <c r="DD60" s="23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5"/>
      <c r="DQ60" s="23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4">
        <f>+DQ60+DD60+CN60+BY60</f>
        <v>2350</v>
      </c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6"/>
      <c r="ES60" s="52">
        <f>+BK60-ED60</f>
        <v>68450</v>
      </c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7"/>
    </row>
    <row r="61" spans="1:164" ht="11.25">
      <c r="A61" s="28" t="s">
        <v>124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42" t="s">
        <v>125</v>
      </c>
      <c r="AY61" s="43"/>
      <c r="AZ61" s="43"/>
      <c r="BA61" s="43"/>
      <c r="BB61" s="43"/>
      <c r="BC61" s="44"/>
      <c r="BD61" s="46" t="s">
        <v>126</v>
      </c>
      <c r="BE61" s="43"/>
      <c r="BF61" s="43"/>
      <c r="BG61" s="43"/>
      <c r="BH61" s="43"/>
      <c r="BI61" s="43"/>
      <c r="BJ61" s="44"/>
      <c r="BK61" s="52">
        <v>181100</v>
      </c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4"/>
      <c r="BY61" s="23">
        <v>64182.45</v>
      </c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5"/>
      <c r="CN61" s="23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5"/>
      <c r="DD61" s="23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5"/>
      <c r="DQ61" s="23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4">
        <f>+DQ61+DD61+CN61+BY61</f>
        <v>64182.45</v>
      </c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6"/>
      <c r="ES61" s="52">
        <f>+BK61-ED61</f>
        <v>116917.55</v>
      </c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7"/>
    </row>
    <row r="62" spans="1:164" ht="12">
      <c r="A62" s="47" t="s">
        <v>127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8" t="s">
        <v>128</v>
      </c>
      <c r="AY62" s="49"/>
      <c r="AZ62" s="49"/>
      <c r="BA62" s="49"/>
      <c r="BB62" s="49"/>
      <c r="BC62" s="50"/>
      <c r="BD62" s="51" t="s">
        <v>129</v>
      </c>
      <c r="BE62" s="49"/>
      <c r="BF62" s="49"/>
      <c r="BG62" s="49"/>
      <c r="BH62" s="49"/>
      <c r="BI62" s="49"/>
      <c r="BJ62" s="50"/>
      <c r="BK62" s="34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6"/>
      <c r="BY62" s="34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6"/>
      <c r="CN62" s="34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6"/>
      <c r="DD62" s="34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6"/>
      <c r="DQ62" s="34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6"/>
      <c r="ED62" s="34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6"/>
      <c r="ES62" s="34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7"/>
    </row>
    <row r="63" spans="1:164" ht="11.25">
      <c r="A63" s="38" t="s">
        <v>50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9" t="s">
        <v>131</v>
      </c>
      <c r="AY63" s="40"/>
      <c r="AZ63" s="40"/>
      <c r="BA63" s="40"/>
      <c r="BB63" s="40"/>
      <c r="BC63" s="41"/>
      <c r="BD63" s="45" t="s">
        <v>132</v>
      </c>
      <c r="BE63" s="40"/>
      <c r="BF63" s="40"/>
      <c r="BG63" s="40"/>
      <c r="BH63" s="40"/>
      <c r="BI63" s="40"/>
      <c r="BJ63" s="41"/>
      <c r="BK63" s="20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2"/>
      <c r="BY63" s="20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2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2"/>
      <c r="DD63" s="20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2"/>
      <c r="DQ63" s="20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2"/>
      <c r="ED63" s="20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2"/>
      <c r="ES63" s="20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6"/>
    </row>
    <row r="64" spans="1:164" ht="22.5" customHeight="1">
      <c r="A64" s="28" t="s">
        <v>130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42"/>
      <c r="AY64" s="43"/>
      <c r="AZ64" s="43"/>
      <c r="BA64" s="43"/>
      <c r="BB64" s="43"/>
      <c r="BC64" s="44"/>
      <c r="BD64" s="46"/>
      <c r="BE64" s="43"/>
      <c r="BF64" s="43"/>
      <c r="BG64" s="43"/>
      <c r="BH64" s="43"/>
      <c r="BI64" s="43"/>
      <c r="BJ64" s="44"/>
      <c r="BK64" s="23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5"/>
      <c r="BY64" s="23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5"/>
      <c r="CN64" s="23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5"/>
      <c r="DD64" s="23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5"/>
      <c r="DQ64" s="23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23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5"/>
      <c r="ES64" s="23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7"/>
    </row>
    <row r="65" spans="1:164" ht="22.5" customHeight="1">
      <c r="A65" s="28" t="s">
        <v>133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42" t="s">
        <v>134</v>
      </c>
      <c r="AY65" s="43"/>
      <c r="AZ65" s="43"/>
      <c r="BA65" s="43"/>
      <c r="BB65" s="43"/>
      <c r="BC65" s="44"/>
      <c r="BD65" s="46" t="s">
        <v>135</v>
      </c>
      <c r="BE65" s="43"/>
      <c r="BF65" s="43"/>
      <c r="BG65" s="43"/>
      <c r="BH65" s="43"/>
      <c r="BI65" s="43"/>
      <c r="BJ65" s="44"/>
      <c r="BK65" s="23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5"/>
      <c r="BY65" s="23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5"/>
      <c r="CN65" s="23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5"/>
      <c r="DD65" s="23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5"/>
      <c r="DQ65" s="23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23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5"/>
      <c r="ES65" s="23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7"/>
    </row>
    <row r="66" spans="1:164" ht="12">
      <c r="A66" s="47" t="s">
        <v>136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8" t="s">
        <v>96</v>
      </c>
      <c r="AY66" s="49"/>
      <c r="AZ66" s="49"/>
      <c r="BA66" s="49"/>
      <c r="BB66" s="49"/>
      <c r="BC66" s="50"/>
      <c r="BD66" s="51" t="s">
        <v>137</v>
      </c>
      <c r="BE66" s="49"/>
      <c r="BF66" s="49"/>
      <c r="BG66" s="49"/>
      <c r="BH66" s="49"/>
      <c r="BI66" s="49"/>
      <c r="BJ66" s="50"/>
      <c r="BK66" s="34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6"/>
      <c r="BY66" s="34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6"/>
      <c r="CN66" s="34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6"/>
      <c r="DD66" s="34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6"/>
      <c r="DQ66" s="34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6"/>
      <c r="ED66" s="34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6"/>
      <c r="ES66" s="34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7"/>
    </row>
    <row r="67" spans="1:164" ht="11.25">
      <c r="A67" s="38" t="s">
        <v>50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9" t="s">
        <v>99</v>
      </c>
      <c r="AY67" s="40"/>
      <c r="AZ67" s="40"/>
      <c r="BA67" s="40"/>
      <c r="BB67" s="40"/>
      <c r="BC67" s="41"/>
      <c r="BD67" s="45" t="s">
        <v>139</v>
      </c>
      <c r="BE67" s="40"/>
      <c r="BF67" s="40"/>
      <c r="BG67" s="40"/>
      <c r="BH67" s="40"/>
      <c r="BI67" s="40"/>
      <c r="BJ67" s="41"/>
      <c r="BK67" s="20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2"/>
      <c r="BY67" s="20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2"/>
      <c r="CN67" s="20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2"/>
      <c r="DD67" s="20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2"/>
      <c r="DQ67" s="20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2"/>
      <c r="ED67" s="20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2"/>
      <c r="ES67" s="20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6"/>
    </row>
    <row r="68" spans="1:164" ht="22.5" customHeight="1">
      <c r="A68" s="28" t="s">
        <v>138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42"/>
      <c r="AY68" s="43"/>
      <c r="AZ68" s="43"/>
      <c r="BA68" s="43"/>
      <c r="BB68" s="43"/>
      <c r="BC68" s="44"/>
      <c r="BD68" s="46"/>
      <c r="BE68" s="43"/>
      <c r="BF68" s="43"/>
      <c r="BG68" s="43"/>
      <c r="BH68" s="43"/>
      <c r="BI68" s="43"/>
      <c r="BJ68" s="44"/>
      <c r="BK68" s="23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5"/>
      <c r="BY68" s="23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5"/>
      <c r="CN68" s="23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5"/>
      <c r="DD68" s="23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5"/>
      <c r="DQ68" s="23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5"/>
      <c r="ED68" s="23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5"/>
      <c r="ES68" s="23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7"/>
    </row>
    <row r="69" spans="1:164" ht="33.75" customHeight="1" thickBot="1">
      <c r="A69" s="18" t="s">
        <v>141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9"/>
      <c r="AX69" s="29" t="s">
        <v>102</v>
      </c>
      <c r="AY69" s="30"/>
      <c r="AZ69" s="30"/>
      <c r="BA69" s="30"/>
      <c r="BB69" s="30"/>
      <c r="BC69" s="31"/>
      <c r="BD69" s="32" t="s">
        <v>140</v>
      </c>
      <c r="BE69" s="30"/>
      <c r="BF69" s="30"/>
      <c r="BG69" s="30"/>
      <c r="BH69" s="30"/>
      <c r="BI69" s="30"/>
      <c r="BJ69" s="31"/>
      <c r="BK69" s="15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33"/>
      <c r="BY69" s="15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33"/>
      <c r="CN69" s="15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33"/>
      <c r="DD69" s="15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33"/>
      <c r="DQ69" s="15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33"/>
      <c r="ED69" s="15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33"/>
      <c r="ES69" s="15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7"/>
    </row>
    <row r="70" ht="11.25">
      <c r="FH70" s="2" t="s">
        <v>142</v>
      </c>
    </row>
    <row r="71" ht="3.75" customHeight="1"/>
    <row r="72" spans="1:164" ht="11.25">
      <c r="A72" s="67" t="s">
        <v>0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8"/>
      <c r="AX72" s="94" t="s">
        <v>1</v>
      </c>
      <c r="AY72" s="95"/>
      <c r="AZ72" s="95"/>
      <c r="BA72" s="95"/>
      <c r="BB72" s="95"/>
      <c r="BC72" s="96"/>
      <c r="BD72" s="94" t="s">
        <v>2</v>
      </c>
      <c r="BE72" s="95"/>
      <c r="BF72" s="95"/>
      <c r="BG72" s="95"/>
      <c r="BH72" s="95"/>
      <c r="BI72" s="95"/>
      <c r="BJ72" s="96"/>
      <c r="BK72" s="94" t="s">
        <v>3</v>
      </c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6"/>
      <c r="BY72" s="100" t="s">
        <v>9</v>
      </c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94" t="s">
        <v>10</v>
      </c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</row>
    <row r="73" spans="1:164" ht="24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3"/>
      <c r="AX73" s="97"/>
      <c r="AY73" s="98"/>
      <c r="AZ73" s="98"/>
      <c r="BA73" s="98"/>
      <c r="BB73" s="98"/>
      <c r="BC73" s="99"/>
      <c r="BD73" s="97"/>
      <c r="BE73" s="98"/>
      <c r="BF73" s="98"/>
      <c r="BG73" s="98"/>
      <c r="BH73" s="98"/>
      <c r="BI73" s="98"/>
      <c r="BJ73" s="99"/>
      <c r="BK73" s="97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9"/>
      <c r="BY73" s="78" t="s">
        <v>4</v>
      </c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80"/>
      <c r="CN73" s="78" t="s">
        <v>5</v>
      </c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80"/>
      <c r="DD73" s="78" t="s">
        <v>6</v>
      </c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80"/>
      <c r="DQ73" s="78" t="s">
        <v>7</v>
      </c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80"/>
      <c r="ED73" s="78" t="s">
        <v>8</v>
      </c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80"/>
      <c r="ES73" s="97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</row>
    <row r="74" spans="1:164" ht="12" thickBot="1">
      <c r="A74" s="76">
        <v>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7"/>
      <c r="AX74" s="66">
        <v>2</v>
      </c>
      <c r="AY74" s="67"/>
      <c r="AZ74" s="67"/>
      <c r="BA74" s="67"/>
      <c r="BB74" s="67"/>
      <c r="BC74" s="68"/>
      <c r="BD74" s="66">
        <v>3</v>
      </c>
      <c r="BE74" s="67"/>
      <c r="BF74" s="67"/>
      <c r="BG74" s="67"/>
      <c r="BH74" s="67"/>
      <c r="BI74" s="67"/>
      <c r="BJ74" s="68"/>
      <c r="BK74" s="66">
        <v>4</v>
      </c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8"/>
      <c r="BY74" s="66">
        <v>5</v>
      </c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8"/>
      <c r="CN74" s="66">
        <v>6</v>
      </c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8"/>
      <c r="DD74" s="66">
        <v>7</v>
      </c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8"/>
      <c r="DQ74" s="66">
        <v>8</v>
      </c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8"/>
      <c r="ED74" s="66">
        <v>9</v>
      </c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8"/>
      <c r="ES74" s="66">
        <v>10</v>
      </c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</row>
    <row r="75" spans="1:164" ht="12">
      <c r="A75" s="47" t="s">
        <v>144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71" t="s">
        <v>129</v>
      </c>
      <c r="AY75" s="72"/>
      <c r="AZ75" s="72"/>
      <c r="BA75" s="72"/>
      <c r="BB75" s="72"/>
      <c r="BC75" s="73"/>
      <c r="BD75" s="74" t="s">
        <v>143</v>
      </c>
      <c r="BE75" s="72"/>
      <c r="BF75" s="72"/>
      <c r="BG75" s="72"/>
      <c r="BH75" s="72"/>
      <c r="BI75" s="72"/>
      <c r="BJ75" s="73"/>
      <c r="BK75" s="75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4"/>
      <c r="BY75" s="75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4"/>
      <c r="CN75" s="75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4"/>
      <c r="DD75" s="75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4"/>
      <c r="DQ75" s="75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4"/>
      <c r="ED75" s="75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4"/>
      <c r="ES75" s="75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5"/>
    </row>
    <row r="76" spans="1:164" ht="11.25">
      <c r="A76" s="38" t="s">
        <v>50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9" t="s">
        <v>135</v>
      </c>
      <c r="AY76" s="40"/>
      <c r="AZ76" s="40"/>
      <c r="BA76" s="40"/>
      <c r="BB76" s="40"/>
      <c r="BC76" s="41"/>
      <c r="BD76" s="45" t="s">
        <v>145</v>
      </c>
      <c r="BE76" s="40"/>
      <c r="BF76" s="40"/>
      <c r="BG76" s="40"/>
      <c r="BH76" s="40"/>
      <c r="BI76" s="40"/>
      <c r="BJ76" s="41"/>
      <c r="BK76" s="20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2"/>
      <c r="BY76" s="20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2"/>
      <c r="CN76" s="20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2"/>
      <c r="DD76" s="20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2"/>
      <c r="DQ76" s="20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2"/>
      <c r="ED76" s="20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2"/>
      <c r="ES76" s="20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6"/>
    </row>
    <row r="77" spans="1:164" ht="22.5" customHeight="1">
      <c r="A77" s="28" t="s">
        <v>146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42"/>
      <c r="AY77" s="43"/>
      <c r="AZ77" s="43"/>
      <c r="BA77" s="43"/>
      <c r="BB77" s="43"/>
      <c r="BC77" s="44"/>
      <c r="BD77" s="46"/>
      <c r="BE77" s="43"/>
      <c r="BF77" s="43"/>
      <c r="BG77" s="43"/>
      <c r="BH77" s="43"/>
      <c r="BI77" s="43"/>
      <c r="BJ77" s="44"/>
      <c r="BK77" s="23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5"/>
      <c r="BY77" s="23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5"/>
      <c r="CN77" s="23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5"/>
      <c r="DD77" s="23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5"/>
      <c r="DQ77" s="23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5"/>
      <c r="ED77" s="23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5"/>
      <c r="ES77" s="23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7"/>
    </row>
    <row r="78" spans="1:164" ht="11.25">
      <c r="A78" s="28" t="s">
        <v>149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42" t="s">
        <v>147</v>
      </c>
      <c r="AY78" s="43"/>
      <c r="AZ78" s="43"/>
      <c r="BA78" s="43"/>
      <c r="BB78" s="43"/>
      <c r="BC78" s="44"/>
      <c r="BD78" s="46" t="s">
        <v>148</v>
      </c>
      <c r="BE78" s="43"/>
      <c r="BF78" s="43"/>
      <c r="BG78" s="43"/>
      <c r="BH78" s="43"/>
      <c r="BI78" s="43"/>
      <c r="BJ78" s="44"/>
      <c r="BK78" s="23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5"/>
      <c r="BY78" s="23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5"/>
      <c r="CN78" s="23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5"/>
      <c r="DD78" s="23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5"/>
      <c r="DQ78" s="23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5"/>
      <c r="ED78" s="23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5"/>
      <c r="ES78" s="23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7"/>
    </row>
    <row r="79" spans="1:164" ht="12">
      <c r="A79" s="47" t="s">
        <v>151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8" t="s">
        <v>137</v>
      </c>
      <c r="AY79" s="49"/>
      <c r="AZ79" s="49"/>
      <c r="BA79" s="49"/>
      <c r="BB79" s="49"/>
      <c r="BC79" s="50"/>
      <c r="BD79" s="51" t="s">
        <v>150</v>
      </c>
      <c r="BE79" s="49"/>
      <c r="BF79" s="49"/>
      <c r="BG79" s="49"/>
      <c r="BH79" s="49"/>
      <c r="BI79" s="49"/>
      <c r="BJ79" s="50"/>
      <c r="BK79" s="34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6"/>
      <c r="BY79" s="34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6"/>
      <c r="CN79" s="34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6"/>
      <c r="DD79" s="34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6"/>
      <c r="DQ79" s="34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6"/>
      <c r="ED79" s="34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6"/>
      <c r="ES79" s="34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7"/>
    </row>
    <row r="80" spans="1:164" ht="11.25">
      <c r="A80" s="38" t="s">
        <v>50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9" t="s">
        <v>140</v>
      </c>
      <c r="AY80" s="40"/>
      <c r="AZ80" s="40"/>
      <c r="BA80" s="40"/>
      <c r="BB80" s="40"/>
      <c r="BC80" s="41"/>
      <c r="BD80" s="45" t="s">
        <v>153</v>
      </c>
      <c r="BE80" s="40"/>
      <c r="BF80" s="40"/>
      <c r="BG80" s="40"/>
      <c r="BH80" s="40"/>
      <c r="BI80" s="40"/>
      <c r="BJ80" s="41"/>
      <c r="BK80" s="20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2"/>
      <c r="BY80" s="20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2"/>
      <c r="CN80" s="20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2"/>
      <c r="DD80" s="20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2"/>
      <c r="DQ80" s="20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2"/>
      <c r="ED80" s="20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2"/>
      <c r="ES80" s="20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6"/>
    </row>
    <row r="81" spans="1:164" ht="11.25">
      <c r="A81" s="28" t="s">
        <v>152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42"/>
      <c r="AY81" s="43"/>
      <c r="AZ81" s="43"/>
      <c r="BA81" s="43"/>
      <c r="BB81" s="43"/>
      <c r="BC81" s="44"/>
      <c r="BD81" s="46"/>
      <c r="BE81" s="43"/>
      <c r="BF81" s="43"/>
      <c r="BG81" s="43"/>
      <c r="BH81" s="43"/>
      <c r="BI81" s="43"/>
      <c r="BJ81" s="44"/>
      <c r="BK81" s="23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5"/>
      <c r="BY81" s="23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5"/>
      <c r="CN81" s="23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5"/>
      <c r="DD81" s="23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5"/>
      <c r="DQ81" s="23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5"/>
      <c r="ED81" s="23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5"/>
      <c r="ES81" s="23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7"/>
    </row>
    <row r="82" spans="1:164" ht="22.5" customHeight="1">
      <c r="A82" s="28" t="s">
        <v>154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42" t="s">
        <v>155</v>
      </c>
      <c r="AY82" s="43"/>
      <c r="AZ82" s="43"/>
      <c r="BA82" s="43"/>
      <c r="BB82" s="43"/>
      <c r="BC82" s="44"/>
      <c r="BD82" s="46" t="s">
        <v>156</v>
      </c>
      <c r="BE82" s="43"/>
      <c r="BF82" s="43"/>
      <c r="BG82" s="43"/>
      <c r="BH82" s="43"/>
      <c r="BI82" s="43"/>
      <c r="BJ82" s="44"/>
      <c r="BK82" s="23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5"/>
      <c r="BY82" s="23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5"/>
      <c r="CN82" s="23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5"/>
      <c r="DD82" s="23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5"/>
      <c r="DQ82" s="23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5"/>
      <c r="ED82" s="23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5"/>
      <c r="ES82" s="23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7"/>
    </row>
    <row r="83" spans="1:164" ht="12">
      <c r="A83" s="47" t="s">
        <v>157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8" t="s">
        <v>143</v>
      </c>
      <c r="AY83" s="49"/>
      <c r="AZ83" s="49"/>
      <c r="BA83" s="49"/>
      <c r="BB83" s="49"/>
      <c r="BC83" s="50"/>
      <c r="BD83" s="51" t="s">
        <v>158</v>
      </c>
      <c r="BE83" s="49"/>
      <c r="BF83" s="49"/>
      <c r="BG83" s="49"/>
      <c r="BH83" s="49"/>
      <c r="BI83" s="49"/>
      <c r="BJ83" s="50"/>
      <c r="BK83" s="55">
        <v>24500</v>
      </c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7"/>
      <c r="BY83" s="34">
        <v>5913.02</v>
      </c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6"/>
      <c r="CN83" s="34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6"/>
      <c r="DD83" s="34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6"/>
      <c r="DQ83" s="34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6"/>
      <c r="ED83" s="34">
        <f>+DQ83+DD83+CN83+BY83</f>
        <v>5913.02</v>
      </c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6"/>
      <c r="ES83" s="55">
        <f>+BK83-ED83</f>
        <v>18586.98</v>
      </c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7"/>
    </row>
    <row r="84" spans="1:164" ht="24" customHeight="1">
      <c r="A84" s="47" t="s">
        <v>159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8" t="s">
        <v>150</v>
      </c>
      <c r="AY84" s="49"/>
      <c r="AZ84" s="49"/>
      <c r="BA84" s="49"/>
      <c r="BB84" s="49"/>
      <c r="BC84" s="50"/>
      <c r="BD84" s="51" t="s">
        <v>160</v>
      </c>
      <c r="BE84" s="49"/>
      <c r="BF84" s="49"/>
      <c r="BG84" s="49"/>
      <c r="BH84" s="49"/>
      <c r="BI84" s="49"/>
      <c r="BJ84" s="50"/>
      <c r="BK84" s="55">
        <f>+BK85+BK89</f>
        <v>30000</v>
      </c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6"/>
      <c r="BY84" s="34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6"/>
      <c r="CN84" s="34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6"/>
      <c r="DD84" s="34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6"/>
      <c r="DQ84" s="34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6"/>
      <c r="ED84" s="34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6"/>
      <c r="ES84" s="55">
        <f>+ES85+ES89</f>
        <v>30000</v>
      </c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7"/>
    </row>
    <row r="85" spans="1:164" ht="11.25">
      <c r="A85" s="38" t="s">
        <v>50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9" t="s">
        <v>162</v>
      </c>
      <c r="AY85" s="40"/>
      <c r="AZ85" s="40"/>
      <c r="BA85" s="40"/>
      <c r="BB85" s="40"/>
      <c r="BC85" s="41"/>
      <c r="BD85" s="45" t="s">
        <v>163</v>
      </c>
      <c r="BE85" s="40"/>
      <c r="BF85" s="40"/>
      <c r="BG85" s="40"/>
      <c r="BH85" s="40"/>
      <c r="BI85" s="40"/>
      <c r="BJ85" s="41"/>
      <c r="BK85" s="58">
        <v>10000</v>
      </c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60"/>
      <c r="BY85" s="20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2"/>
      <c r="CN85" s="20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2"/>
      <c r="DD85" s="20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2"/>
      <c r="DQ85" s="20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2"/>
      <c r="ED85" s="20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2"/>
      <c r="ES85" s="58">
        <f>+BK85-ED85</f>
        <v>10000</v>
      </c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6"/>
    </row>
    <row r="86" spans="1:164" ht="11.25">
      <c r="A86" s="28" t="s">
        <v>161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42"/>
      <c r="AY86" s="43"/>
      <c r="AZ86" s="43"/>
      <c r="BA86" s="43"/>
      <c r="BB86" s="43"/>
      <c r="BC86" s="44"/>
      <c r="BD86" s="46"/>
      <c r="BE86" s="43"/>
      <c r="BF86" s="43"/>
      <c r="BG86" s="43"/>
      <c r="BH86" s="43"/>
      <c r="BI86" s="43"/>
      <c r="BJ86" s="44"/>
      <c r="BK86" s="52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4"/>
      <c r="BY86" s="23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5"/>
      <c r="CN86" s="23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5"/>
      <c r="DD86" s="23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5"/>
      <c r="DQ86" s="23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5"/>
      <c r="ED86" s="23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5"/>
      <c r="ES86" s="23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7"/>
    </row>
    <row r="87" spans="1:164" ht="11.25">
      <c r="A87" s="28" t="s">
        <v>164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42" t="s">
        <v>153</v>
      </c>
      <c r="AY87" s="43"/>
      <c r="AZ87" s="43"/>
      <c r="BA87" s="43"/>
      <c r="BB87" s="43"/>
      <c r="BC87" s="44"/>
      <c r="BD87" s="46" t="s">
        <v>165</v>
      </c>
      <c r="BE87" s="43"/>
      <c r="BF87" s="43"/>
      <c r="BG87" s="43"/>
      <c r="BH87" s="43"/>
      <c r="BI87" s="43"/>
      <c r="BJ87" s="44"/>
      <c r="BK87" s="52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4"/>
      <c r="BY87" s="23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5"/>
      <c r="CN87" s="23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5"/>
      <c r="DD87" s="23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5"/>
      <c r="DQ87" s="23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5"/>
      <c r="ED87" s="23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5"/>
      <c r="ES87" s="23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7"/>
    </row>
    <row r="88" spans="1:164" ht="11.25">
      <c r="A88" s="28" t="s">
        <v>166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42" t="s">
        <v>156</v>
      </c>
      <c r="AY88" s="43"/>
      <c r="AZ88" s="43"/>
      <c r="BA88" s="43"/>
      <c r="BB88" s="43"/>
      <c r="BC88" s="44"/>
      <c r="BD88" s="46" t="s">
        <v>167</v>
      </c>
      <c r="BE88" s="43"/>
      <c r="BF88" s="43"/>
      <c r="BG88" s="43"/>
      <c r="BH88" s="43"/>
      <c r="BI88" s="43"/>
      <c r="BJ88" s="44"/>
      <c r="BK88" s="52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4"/>
      <c r="BY88" s="23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5"/>
      <c r="CN88" s="23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5"/>
      <c r="DD88" s="23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5"/>
      <c r="DQ88" s="23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5"/>
      <c r="ED88" s="23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5"/>
      <c r="ES88" s="23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7"/>
    </row>
    <row r="89" spans="1:164" ht="11.25">
      <c r="A89" s="28" t="s">
        <v>168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42" t="s">
        <v>169</v>
      </c>
      <c r="AY89" s="43"/>
      <c r="AZ89" s="43"/>
      <c r="BA89" s="43"/>
      <c r="BB89" s="43"/>
      <c r="BC89" s="44"/>
      <c r="BD89" s="46" t="s">
        <v>170</v>
      </c>
      <c r="BE89" s="43"/>
      <c r="BF89" s="43"/>
      <c r="BG89" s="43"/>
      <c r="BH89" s="43"/>
      <c r="BI89" s="43"/>
      <c r="BJ89" s="44"/>
      <c r="BK89" s="52">
        <v>20000</v>
      </c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4"/>
      <c r="BY89" s="23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5"/>
      <c r="CN89" s="23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5"/>
      <c r="DD89" s="23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5"/>
      <c r="DQ89" s="23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5"/>
      <c r="ED89" s="23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5"/>
      <c r="ES89" s="52">
        <f>+BK89-ED89</f>
        <v>20000</v>
      </c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7"/>
    </row>
    <row r="90" spans="1:164" ht="12">
      <c r="A90" s="47" t="s">
        <v>171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8" t="s">
        <v>172</v>
      </c>
      <c r="AY90" s="49"/>
      <c r="AZ90" s="49"/>
      <c r="BA90" s="49"/>
      <c r="BB90" s="49"/>
      <c r="BC90" s="50"/>
      <c r="BD90" s="51" t="s">
        <v>173</v>
      </c>
      <c r="BE90" s="49"/>
      <c r="BF90" s="49"/>
      <c r="BG90" s="49"/>
      <c r="BH90" s="49"/>
      <c r="BI90" s="49"/>
      <c r="BJ90" s="50"/>
      <c r="BK90" s="34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6"/>
      <c r="BY90" s="34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6"/>
      <c r="CN90" s="34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6"/>
      <c r="DD90" s="34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6"/>
      <c r="DQ90" s="34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6"/>
      <c r="ED90" s="34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6"/>
      <c r="ES90" s="34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7"/>
    </row>
    <row r="91" spans="1:164" ht="11.25">
      <c r="A91" s="38" t="s">
        <v>39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9" t="s">
        <v>175</v>
      </c>
      <c r="AY91" s="40"/>
      <c r="AZ91" s="40"/>
      <c r="BA91" s="40"/>
      <c r="BB91" s="40"/>
      <c r="BC91" s="41"/>
      <c r="BD91" s="45" t="s">
        <v>176</v>
      </c>
      <c r="BE91" s="40"/>
      <c r="BF91" s="40"/>
      <c r="BG91" s="40"/>
      <c r="BH91" s="40"/>
      <c r="BI91" s="40"/>
      <c r="BJ91" s="41"/>
      <c r="BK91" s="20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2"/>
      <c r="BY91" s="20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2"/>
      <c r="CN91" s="20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2"/>
      <c r="DD91" s="20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2"/>
      <c r="DQ91" s="20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2"/>
      <c r="ED91" s="20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2"/>
      <c r="ES91" s="20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6"/>
    </row>
    <row r="92" spans="1:164" ht="11.25">
      <c r="A92" s="28" t="s">
        <v>174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42"/>
      <c r="AY92" s="43"/>
      <c r="AZ92" s="43"/>
      <c r="BA92" s="43"/>
      <c r="BB92" s="43"/>
      <c r="BC92" s="44"/>
      <c r="BD92" s="46"/>
      <c r="BE92" s="43"/>
      <c r="BF92" s="43"/>
      <c r="BG92" s="43"/>
      <c r="BH92" s="43"/>
      <c r="BI92" s="43"/>
      <c r="BJ92" s="44"/>
      <c r="BK92" s="23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5"/>
      <c r="BY92" s="23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5"/>
      <c r="CN92" s="23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5"/>
      <c r="DD92" s="23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5"/>
      <c r="DQ92" s="23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5"/>
      <c r="ED92" s="23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5"/>
      <c r="ES92" s="23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7"/>
    </row>
    <row r="93" spans="1:164" ht="11.25">
      <c r="A93" s="28" t="s">
        <v>177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42" t="s">
        <v>178</v>
      </c>
      <c r="AY93" s="43"/>
      <c r="AZ93" s="43"/>
      <c r="BA93" s="43"/>
      <c r="BB93" s="43"/>
      <c r="BC93" s="44"/>
      <c r="BD93" s="46" t="s">
        <v>179</v>
      </c>
      <c r="BE93" s="43"/>
      <c r="BF93" s="43"/>
      <c r="BG93" s="43"/>
      <c r="BH93" s="43"/>
      <c r="BI93" s="43"/>
      <c r="BJ93" s="44"/>
      <c r="BK93" s="23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5"/>
      <c r="BY93" s="23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5"/>
      <c r="CN93" s="23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5"/>
      <c r="DD93" s="23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5"/>
      <c r="DQ93" s="23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5"/>
      <c r="ED93" s="23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5"/>
      <c r="ES93" s="23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7"/>
    </row>
    <row r="94" spans="1:164" ht="12" thickBot="1">
      <c r="A94" s="109" t="s">
        <v>180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10" t="s">
        <v>181</v>
      </c>
      <c r="AY94" s="111"/>
      <c r="AZ94" s="111"/>
      <c r="BA94" s="111"/>
      <c r="BB94" s="111"/>
      <c r="BC94" s="112"/>
      <c r="BD94" s="113" t="s">
        <v>182</v>
      </c>
      <c r="BE94" s="111"/>
      <c r="BF94" s="111"/>
      <c r="BG94" s="111"/>
      <c r="BH94" s="111"/>
      <c r="BI94" s="111"/>
      <c r="BJ94" s="112"/>
      <c r="BK94" s="114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6"/>
      <c r="BY94" s="114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6"/>
      <c r="CN94" s="114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6"/>
      <c r="DD94" s="114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6"/>
      <c r="DQ94" s="114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6"/>
      <c r="ED94" s="114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6"/>
      <c r="ES94" s="114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7"/>
    </row>
    <row r="95" ht="9.75" customHeight="1" thickBot="1"/>
    <row r="96" spans="1:164" ht="17.25" customHeight="1">
      <c r="A96" s="120" t="s">
        <v>252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1"/>
      <c r="AX96" s="122" t="s">
        <v>183</v>
      </c>
      <c r="AY96" s="123"/>
      <c r="AZ96" s="123"/>
      <c r="BA96" s="123"/>
      <c r="BB96" s="123"/>
      <c r="BC96" s="124"/>
      <c r="BD96" s="125" t="s">
        <v>59</v>
      </c>
      <c r="BE96" s="123"/>
      <c r="BF96" s="123"/>
      <c r="BG96" s="123"/>
      <c r="BH96" s="123"/>
      <c r="BI96" s="123"/>
      <c r="BJ96" s="124"/>
      <c r="BK96" s="126">
        <f>+BK17-BK47</f>
        <v>0</v>
      </c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8"/>
      <c r="BY96" s="129">
        <f>+BY17-BY47</f>
        <v>0</v>
      </c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8"/>
      <c r="CN96" s="129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8"/>
      <c r="DD96" s="129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8"/>
      <c r="DQ96" s="129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8"/>
      <c r="ED96" s="126">
        <f>+ED17-ED47</f>
        <v>0</v>
      </c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8"/>
      <c r="ES96" s="129" t="s">
        <v>59</v>
      </c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30"/>
    </row>
    <row r="97" spans="1:164" ht="3" customHeight="1" thickBot="1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9"/>
      <c r="AX97" s="110"/>
      <c r="AY97" s="111"/>
      <c r="AZ97" s="111"/>
      <c r="BA97" s="111"/>
      <c r="BB97" s="111"/>
      <c r="BC97" s="112"/>
      <c r="BD97" s="113"/>
      <c r="BE97" s="111"/>
      <c r="BF97" s="111"/>
      <c r="BG97" s="111"/>
      <c r="BH97" s="111"/>
      <c r="BI97" s="111"/>
      <c r="BJ97" s="112"/>
      <c r="BK97" s="114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6"/>
      <c r="BY97" s="114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6"/>
      <c r="CN97" s="114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6"/>
      <c r="DD97" s="114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6"/>
      <c r="DQ97" s="114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6"/>
      <c r="ED97" s="114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6"/>
      <c r="ES97" s="114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7"/>
    </row>
    <row r="98" spans="30:164" ht="12">
      <c r="AD98" s="82" t="s">
        <v>185</v>
      </c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FH98" s="2" t="s">
        <v>184</v>
      </c>
    </row>
    <row r="99" ht="3.75" customHeight="1"/>
    <row r="100" spans="1:164" ht="11.25">
      <c r="A100" s="67" t="s">
        <v>0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8"/>
      <c r="AX100" s="94" t="s">
        <v>1</v>
      </c>
      <c r="AY100" s="95"/>
      <c r="AZ100" s="95"/>
      <c r="BA100" s="95"/>
      <c r="BB100" s="95"/>
      <c r="BC100" s="96"/>
      <c r="BD100" s="94" t="s">
        <v>2</v>
      </c>
      <c r="BE100" s="95"/>
      <c r="BF100" s="95"/>
      <c r="BG100" s="95"/>
      <c r="BH100" s="95"/>
      <c r="BI100" s="95"/>
      <c r="BJ100" s="96"/>
      <c r="BK100" s="94" t="s">
        <v>3</v>
      </c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6"/>
      <c r="BY100" s="100" t="s">
        <v>9</v>
      </c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7"/>
      <c r="ES100" s="94" t="s">
        <v>10</v>
      </c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</row>
    <row r="101" spans="1:164" ht="24" customHeight="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3"/>
      <c r="AX101" s="97"/>
      <c r="AY101" s="98"/>
      <c r="AZ101" s="98"/>
      <c r="BA101" s="98"/>
      <c r="BB101" s="98"/>
      <c r="BC101" s="99"/>
      <c r="BD101" s="97"/>
      <c r="BE101" s="98"/>
      <c r="BF101" s="98"/>
      <c r="BG101" s="98"/>
      <c r="BH101" s="98"/>
      <c r="BI101" s="98"/>
      <c r="BJ101" s="99"/>
      <c r="BK101" s="97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9"/>
      <c r="BY101" s="78" t="s">
        <v>4</v>
      </c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80"/>
      <c r="CN101" s="78" t="s">
        <v>5</v>
      </c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80"/>
      <c r="DD101" s="78" t="s">
        <v>6</v>
      </c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80"/>
      <c r="DQ101" s="78" t="s">
        <v>7</v>
      </c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80"/>
      <c r="ED101" s="78" t="s">
        <v>8</v>
      </c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80"/>
      <c r="ES101" s="97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8"/>
      <c r="FF101" s="98"/>
      <c r="FG101" s="98"/>
      <c r="FH101" s="98"/>
    </row>
    <row r="102" spans="1:164" ht="12" thickBot="1">
      <c r="A102" s="76">
        <v>1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7"/>
      <c r="AX102" s="66">
        <v>2</v>
      </c>
      <c r="AY102" s="67"/>
      <c r="AZ102" s="67"/>
      <c r="BA102" s="67"/>
      <c r="BB102" s="67"/>
      <c r="BC102" s="68"/>
      <c r="BD102" s="66">
        <v>3</v>
      </c>
      <c r="BE102" s="67"/>
      <c r="BF102" s="67"/>
      <c r="BG102" s="67"/>
      <c r="BH102" s="67"/>
      <c r="BI102" s="67"/>
      <c r="BJ102" s="68"/>
      <c r="BK102" s="66">
        <v>4</v>
      </c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8"/>
      <c r="BY102" s="66">
        <v>5</v>
      </c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8"/>
      <c r="CN102" s="66">
        <v>6</v>
      </c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8"/>
      <c r="DD102" s="66">
        <v>7</v>
      </c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8"/>
      <c r="DQ102" s="66">
        <v>8</v>
      </c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8"/>
      <c r="ED102" s="66">
        <v>9</v>
      </c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8"/>
      <c r="ES102" s="66">
        <v>10</v>
      </c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</row>
    <row r="103" spans="1:164" ht="22.5" customHeight="1">
      <c r="A103" s="69" t="s">
        <v>186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1" t="s">
        <v>173</v>
      </c>
      <c r="AY103" s="72"/>
      <c r="AZ103" s="72"/>
      <c r="BA103" s="72"/>
      <c r="BB103" s="72"/>
      <c r="BC103" s="73"/>
      <c r="BD103" s="74"/>
      <c r="BE103" s="72"/>
      <c r="BF103" s="72"/>
      <c r="BG103" s="72"/>
      <c r="BH103" s="72"/>
      <c r="BI103" s="72"/>
      <c r="BJ103" s="73"/>
      <c r="BK103" s="75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4"/>
      <c r="BY103" s="75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4"/>
      <c r="CN103" s="75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4"/>
      <c r="DD103" s="75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4"/>
      <c r="DQ103" s="75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4"/>
      <c r="ED103" s="75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4"/>
      <c r="ES103" s="75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5"/>
    </row>
    <row r="104" spans="1:164" ht="11.25">
      <c r="A104" s="131" t="s">
        <v>50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39" t="s">
        <v>176</v>
      </c>
      <c r="AY104" s="40"/>
      <c r="AZ104" s="40"/>
      <c r="BA104" s="40"/>
      <c r="BB104" s="40"/>
      <c r="BC104" s="41"/>
      <c r="BD104" s="45"/>
      <c r="BE104" s="40"/>
      <c r="BF104" s="40"/>
      <c r="BG104" s="40"/>
      <c r="BH104" s="40"/>
      <c r="BI104" s="40"/>
      <c r="BJ104" s="41"/>
      <c r="BK104" s="20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2"/>
      <c r="BY104" s="20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2"/>
      <c r="CN104" s="20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2"/>
      <c r="DD104" s="20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2"/>
      <c r="DQ104" s="20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2"/>
      <c r="ED104" s="20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2"/>
      <c r="ES104" s="20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6"/>
    </row>
    <row r="105" spans="1:164" ht="12">
      <c r="A105" s="61" t="s">
        <v>187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42"/>
      <c r="AY105" s="43"/>
      <c r="AZ105" s="43"/>
      <c r="BA105" s="43"/>
      <c r="BB105" s="43"/>
      <c r="BC105" s="44"/>
      <c r="BD105" s="46"/>
      <c r="BE105" s="43"/>
      <c r="BF105" s="43"/>
      <c r="BG105" s="43"/>
      <c r="BH105" s="43"/>
      <c r="BI105" s="43"/>
      <c r="BJ105" s="44"/>
      <c r="BK105" s="23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5"/>
      <c r="BY105" s="23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5"/>
      <c r="CN105" s="23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5"/>
      <c r="DD105" s="23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5"/>
      <c r="DQ105" s="23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5"/>
      <c r="ED105" s="23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5"/>
      <c r="ES105" s="23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7"/>
    </row>
    <row r="106" spans="1:164" ht="11.25">
      <c r="A106" s="38" t="s">
        <v>39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9" t="s">
        <v>189</v>
      </c>
      <c r="AY106" s="40"/>
      <c r="AZ106" s="40"/>
      <c r="BA106" s="40"/>
      <c r="BB106" s="40"/>
      <c r="BC106" s="41"/>
      <c r="BD106" s="45" t="s">
        <v>110</v>
      </c>
      <c r="BE106" s="40"/>
      <c r="BF106" s="40"/>
      <c r="BG106" s="40"/>
      <c r="BH106" s="40"/>
      <c r="BI106" s="40"/>
      <c r="BJ106" s="41"/>
      <c r="BK106" s="20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2"/>
      <c r="BY106" s="20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2"/>
      <c r="CN106" s="20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2"/>
      <c r="DD106" s="20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2"/>
      <c r="DQ106" s="20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2"/>
      <c r="ED106" s="20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2"/>
      <c r="ES106" s="20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6"/>
    </row>
    <row r="107" spans="1:164" ht="11.25">
      <c r="A107" s="132" t="s">
        <v>188</v>
      </c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42"/>
      <c r="AY107" s="43"/>
      <c r="AZ107" s="43"/>
      <c r="BA107" s="43"/>
      <c r="BB107" s="43"/>
      <c r="BC107" s="44"/>
      <c r="BD107" s="46"/>
      <c r="BE107" s="43"/>
      <c r="BF107" s="43"/>
      <c r="BG107" s="43"/>
      <c r="BH107" s="43"/>
      <c r="BI107" s="43"/>
      <c r="BJ107" s="44"/>
      <c r="BK107" s="23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5"/>
      <c r="BY107" s="23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5"/>
      <c r="CN107" s="23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5"/>
      <c r="DD107" s="23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5"/>
      <c r="DQ107" s="23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5"/>
      <c r="ED107" s="23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5"/>
      <c r="ES107" s="23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7"/>
    </row>
    <row r="108" spans="1:164" ht="11.25">
      <c r="A108" s="132" t="s">
        <v>191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42" t="s">
        <v>190</v>
      </c>
      <c r="AY108" s="43"/>
      <c r="AZ108" s="43"/>
      <c r="BA108" s="43"/>
      <c r="BB108" s="43"/>
      <c r="BC108" s="44"/>
      <c r="BD108" s="46" t="s">
        <v>110</v>
      </c>
      <c r="BE108" s="43"/>
      <c r="BF108" s="43"/>
      <c r="BG108" s="43"/>
      <c r="BH108" s="43"/>
      <c r="BI108" s="43"/>
      <c r="BJ108" s="44"/>
      <c r="BK108" s="23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5"/>
      <c r="BY108" s="23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5"/>
      <c r="CN108" s="23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5"/>
      <c r="DD108" s="23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5"/>
      <c r="DQ108" s="23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5"/>
      <c r="ED108" s="23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5"/>
      <c r="ES108" s="23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7"/>
    </row>
    <row r="109" spans="1:164" ht="11.25">
      <c r="A109" s="132" t="s">
        <v>192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42" t="s">
        <v>193</v>
      </c>
      <c r="AY109" s="43"/>
      <c r="AZ109" s="43"/>
      <c r="BA109" s="43"/>
      <c r="BB109" s="43"/>
      <c r="BC109" s="44"/>
      <c r="BD109" s="46" t="s">
        <v>194</v>
      </c>
      <c r="BE109" s="43"/>
      <c r="BF109" s="43"/>
      <c r="BG109" s="43"/>
      <c r="BH109" s="43"/>
      <c r="BI109" s="43"/>
      <c r="BJ109" s="44"/>
      <c r="BK109" s="23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5"/>
      <c r="BY109" s="23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5"/>
      <c r="CN109" s="23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5"/>
      <c r="DD109" s="23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5"/>
      <c r="DQ109" s="23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5"/>
      <c r="ED109" s="23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5"/>
      <c r="ES109" s="23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7"/>
    </row>
    <row r="110" spans="1:164" ht="11.25">
      <c r="A110" s="132" t="s">
        <v>195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42" t="s">
        <v>196</v>
      </c>
      <c r="AY110" s="43"/>
      <c r="AZ110" s="43"/>
      <c r="BA110" s="43"/>
      <c r="BB110" s="43"/>
      <c r="BC110" s="44"/>
      <c r="BD110" s="46" t="s">
        <v>197</v>
      </c>
      <c r="BE110" s="43"/>
      <c r="BF110" s="43"/>
      <c r="BG110" s="43"/>
      <c r="BH110" s="43"/>
      <c r="BI110" s="43"/>
      <c r="BJ110" s="44"/>
      <c r="BK110" s="23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5"/>
      <c r="BY110" s="23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5"/>
      <c r="CN110" s="23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5"/>
      <c r="DD110" s="23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5"/>
      <c r="DQ110" s="23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5"/>
      <c r="ED110" s="23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5"/>
      <c r="ES110" s="23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7"/>
    </row>
    <row r="111" spans="1:164" ht="11.25">
      <c r="A111" s="132" t="s">
        <v>198</v>
      </c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42" t="s">
        <v>199</v>
      </c>
      <c r="AY111" s="43"/>
      <c r="AZ111" s="43"/>
      <c r="BA111" s="43"/>
      <c r="BB111" s="43"/>
      <c r="BC111" s="44"/>
      <c r="BD111" s="46" t="s">
        <v>200</v>
      </c>
      <c r="BE111" s="43"/>
      <c r="BF111" s="43"/>
      <c r="BG111" s="43"/>
      <c r="BH111" s="43"/>
      <c r="BI111" s="43"/>
      <c r="BJ111" s="44"/>
      <c r="BK111" s="23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5"/>
      <c r="BY111" s="23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5"/>
      <c r="CN111" s="23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5"/>
      <c r="DD111" s="23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5"/>
      <c r="DQ111" s="23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5"/>
      <c r="ED111" s="23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5"/>
      <c r="ES111" s="23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7"/>
    </row>
    <row r="112" spans="1:164" ht="11.25">
      <c r="A112" s="132" t="s">
        <v>201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42" t="s">
        <v>202</v>
      </c>
      <c r="AY112" s="43"/>
      <c r="AZ112" s="43"/>
      <c r="BA112" s="43"/>
      <c r="BB112" s="43"/>
      <c r="BC112" s="44"/>
      <c r="BD112" s="46" t="s">
        <v>203</v>
      </c>
      <c r="BE112" s="43"/>
      <c r="BF112" s="43"/>
      <c r="BG112" s="43"/>
      <c r="BH112" s="43"/>
      <c r="BI112" s="43"/>
      <c r="BJ112" s="44"/>
      <c r="BK112" s="23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5"/>
      <c r="BY112" s="23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5"/>
      <c r="CN112" s="23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5"/>
      <c r="DD112" s="23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5"/>
      <c r="DQ112" s="23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5"/>
      <c r="ED112" s="23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5"/>
      <c r="ES112" s="23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7"/>
    </row>
    <row r="113" spans="1:164" ht="11.25">
      <c r="A113" s="132" t="s">
        <v>204</v>
      </c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42" t="s">
        <v>205</v>
      </c>
      <c r="AY113" s="43"/>
      <c r="AZ113" s="43"/>
      <c r="BA113" s="43"/>
      <c r="BB113" s="43"/>
      <c r="BC113" s="44"/>
      <c r="BD113" s="46" t="s">
        <v>206</v>
      </c>
      <c r="BE113" s="43"/>
      <c r="BF113" s="43"/>
      <c r="BG113" s="43"/>
      <c r="BH113" s="43"/>
      <c r="BI113" s="43"/>
      <c r="BJ113" s="44"/>
      <c r="BK113" s="23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5"/>
      <c r="BY113" s="23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5"/>
      <c r="CN113" s="23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5"/>
      <c r="DD113" s="23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5"/>
      <c r="DQ113" s="23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5"/>
      <c r="ED113" s="23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5"/>
      <c r="ES113" s="23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7"/>
    </row>
    <row r="114" spans="1:164" ht="11.25">
      <c r="A114" s="132" t="s">
        <v>207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42" t="s">
        <v>208</v>
      </c>
      <c r="AY114" s="43"/>
      <c r="AZ114" s="43"/>
      <c r="BA114" s="43"/>
      <c r="BB114" s="43"/>
      <c r="BC114" s="44"/>
      <c r="BD114" s="46" t="s">
        <v>209</v>
      </c>
      <c r="BE114" s="43"/>
      <c r="BF114" s="43"/>
      <c r="BG114" s="43"/>
      <c r="BH114" s="43"/>
      <c r="BI114" s="43"/>
      <c r="BJ114" s="44"/>
      <c r="BK114" s="23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5"/>
      <c r="BY114" s="23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5"/>
      <c r="CN114" s="23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5"/>
      <c r="DD114" s="23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5"/>
      <c r="DQ114" s="23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5"/>
      <c r="ED114" s="23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5"/>
      <c r="ES114" s="23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7"/>
    </row>
    <row r="115" spans="1:164" ht="12">
      <c r="A115" s="47" t="s">
        <v>210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8" t="s">
        <v>75</v>
      </c>
      <c r="AY115" s="49"/>
      <c r="AZ115" s="49"/>
      <c r="BA115" s="49"/>
      <c r="BB115" s="49"/>
      <c r="BC115" s="50"/>
      <c r="BD115" s="51"/>
      <c r="BE115" s="49"/>
      <c r="BF115" s="49"/>
      <c r="BG115" s="49"/>
      <c r="BH115" s="49"/>
      <c r="BI115" s="49"/>
      <c r="BJ115" s="50"/>
      <c r="BK115" s="34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6"/>
      <c r="BY115" s="34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6"/>
      <c r="CN115" s="34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6"/>
      <c r="DD115" s="34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6"/>
      <c r="DQ115" s="34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6"/>
      <c r="ED115" s="34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6"/>
      <c r="ES115" s="34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7"/>
    </row>
    <row r="116" spans="1:164" ht="11.25">
      <c r="A116" s="38" t="s">
        <v>39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9" t="s">
        <v>211</v>
      </c>
      <c r="AY116" s="40"/>
      <c r="AZ116" s="40"/>
      <c r="BA116" s="40"/>
      <c r="BB116" s="40"/>
      <c r="BC116" s="41"/>
      <c r="BD116" s="45" t="s">
        <v>110</v>
      </c>
      <c r="BE116" s="40"/>
      <c r="BF116" s="40"/>
      <c r="BG116" s="40"/>
      <c r="BH116" s="40"/>
      <c r="BI116" s="40"/>
      <c r="BJ116" s="41"/>
      <c r="BK116" s="20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2"/>
      <c r="BY116" s="20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2"/>
      <c r="CN116" s="20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2"/>
      <c r="DD116" s="20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2"/>
      <c r="DQ116" s="20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2"/>
      <c r="ED116" s="20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2"/>
      <c r="ES116" s="20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6"/>
    </row>
    <row r="117" spans="1:164" ht="11.25">
      <c r="A117" s="132" t="s">
        <v>188</v>
      </c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42"/>
      <c r="AY117" s="43"/>
      <c r="AZ117" s="43"/>
      <c r="BA117" s="43"/>
      <c r="BB117" s="43"/>
      <c r="BC117" s="44"/>
      <c r="BD117" s="46"/>
      <c r="BE117" s="43"/>
      <c r="BF117" s="43"/>
      <c r="BG117" s="43"/>
      <c r="BH117" s="43"/>
      <c r="BI117" s="43"/>
      <c r="BJ117" s="44"/>
      <c r="BK117" s="23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5"/>
      <c r="BY117" s="23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5"/>
      <c r="CN117" s="23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5"/>
      <c r="DD117" s="23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5"/>
      <c r="DQ117" s="23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5"/>
      <c r="ED117" s="23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5"/>
      <c r="ES117" s="23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7"/>
    </row>
    <row r="118" spans="1:164" ht="11.25">
      <c r="A118" s="132" t="s">
        <v>191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42" t="s">
        <v>253</v>
      </c>
      <c r="AY118" s="43"/>
      <c r="AZ118" s="43"/>
      <c r="BA118" s="43"/>
      <c r="BB118" s="43"/>
      <c r="BC118" s="44"/>
      <c r="BD118" s="46" t="s">
        <v>110</v>
      </c>
      <c r="BE118" s="43"/>
      <c r="BF118" s="43"/>
      <c r="BG118" s="43"/>
      <c r="BH118" s="43"/>
      <c r="BI118" s="43"/>
      <c r="BJ118" s="44"/>
      <c r="BK118" s="23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5"/>
      <c r="BY118" s="23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5"/>
      <c r="CN118" s="23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5"/>
      <c r="DD118" s="23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5"/>
      <c r="DQ118" s="23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5"/>
      <c r="ED118" s="23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5"/>
      <c r="ES118" s="23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7"/>
    </row>
    <row r="119" spans="1:164" ht="11.25">
      <c r="A119" s="132" t="s">
        <v>204</v>
      </c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42" t="s">
        <v>212</v>
      </c>
      <c r="AY119" s="43"/>
      <c r="AZ119" s="43"/>
      <c r="BA119" s="43"/>
      <c r="BB119" s="43"/>
      <c r="BC119" s="44"/>
      <c r="BD119" s="46" t="s">
        <v>213</v>
      </c>
      <c r="BE119" s="43"/>
      <c r="BF119" s="43"/>
      <c r="BG119" s="43"/>
      <c r="BH119" s="43"/>
      <c r="BI119" s="43"/>
      <c r="BJ119" s="44"/>
      <c r="BK119" s="23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5"/>
      <c r="BY119" s="23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5"/>
      <c r="CN119" s="23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5"/>
      <c r="DD119" s="23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5"/>
      <c r="DQ119" s="23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5"/>
      <c r="ED119" s="23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5"/>
      <c r="ES119" s="23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7"/>
    </row>
    <row r="120" spans="1:164" ht="11.25">
      <c r="A120" s="132" t="s">
        <v>207</v>
      </c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42" t="s">
        <v>214</v>
      </c>
      <c r="AY120" s="43"/>
      <c r="AZ120" s="43"/>
      <c r="BA120" s="43"/>
      <c r="BB120" s="43"/>
      <c r="BC120" s="44"/>
      <c r="BD120" s="46" t="s">
        <v>215</v>
      </c>
      <c r="BE120" s="43"/>
      <c r="BF120" s="43"/>
      <c r="BG120" s="43"/>
      <c r="BH120" s="43"/>
      <c r="BI120" s="43"/>
      <c r="BJ120" s="44"/>
      <c r="BK120" s="23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5"/>
      <c r="BY120" s="23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5"/>
      <c r="CN120" s="23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5"/>
      <c r="DD120" s="23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5"/>
      <c r="DQ120" s="23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5"/>
      <c r="ED120" s="23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5"/>
      <c r="ES120" s="23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7"/>
    </row>
    <row r="121" spans="1:164" ht="12">
      <c r="A121" s="47" t="s">
        <v>216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8" t="s">
        <v>217</v>
      </c>
      <c r="AY121" s="49"/>
      <c r="AZ121" s="49"/>
      <c r="BA121" s="49"/>
      <c r="BB121" s="49"/>
      <c r="BC121" s="50"/>
      <c r="BD121" s="51" t="s">
        <v>59</v>
      </c>
      <c r="BE121" s="49"/>
      <c r="BF121" s="49"/>
      <c r="BG121" s="49"/>
      <c r="BH121" s="49"/>
      <c r="BI121" s="49"/>
      <c r="BJ121" s="50"/>
      <c r="BK121" s="55">
        <f>+BK122+BK123</f>
        <v>0</v>
      </c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6"/>
      <c r="BY121" s="55">
        <f>BY122+BY123</f>
        <v>0</v>
      </c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6"/>
      <c r="CN121" s="34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6"/>
      <c r="DD121" s="34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6"/>
      <c r="DQ121" s="34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6"/>
      <c r="ED121" s="55">
        <f>ED122+ED123</f>
        <v>0</v>
      </c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6"/>
      <c r="ES121" s="55">
        <f>-ED121</f>
        <v>0</v>
      </c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7"/>
    </row>
    <row r="122" spans="1:164" ht="11.25">
      <c r="A122" s="132" t="s">
        <v>218</v>
      </c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42" t="s">
        <v>206</v>
      </c>
      <c r="AY122" s="43"/>
      <c r="AZ122" s="43"/>
      <c r="BA122" s="43"/>
      <c r="BB122" s="43"/>
      <c r="BC122" s="44"/>
      <c r="BD122" s="46" t="s">
        <v>194</v>
      </c>
      <c r="BE122" s="43"/>
      <c r="BF122" s="43"/>
      <c r="BG122" s="43"/>
      <c r="BH122" s="43"/>
      <c r="BI122" s="43"/>
      <c r="BJ122" s="44"/>
      <c r="BK122" s="52">
        <v>-2211500</v>
      </c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4"/>
      <c r="BY122" s="23">
        <f>-BY17</f>
        <v>-1011570.08</v>
      </c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5"/>
      <c r="CN122" s="23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5"/>
      <c r="DD122" s="23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5"/>
      <c r="DQ122" s="23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5"/>
      <c r="ED122" s="23">
        <f>-ED17</f>
        <v>-1011570.08</v>
      </c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5"/>
      <c r="ES122" s="23" t="s">
        <v>59</v>
      </c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7"/>
    </row>
    <row r="123" spans="1:164" ht="11.25">
      <c r="A123" s="132" t="s">
        <v>219</v>
      </c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42" t="s">
        <v>213</v>
      </c>
      <c r="AY123" s="43"/>
      <c r="AZ123" s="43"/>
      <c r="BA123" s="43"/>
      <c r="BB123" s="43"/>
      <c r="BC123" s="44"/>
      <c r="BD123" s="46" t="s">
        <v>197</v>
      </c>
      <c r="BE123" s="43"/>
      <c r="BF123" s="43"/>
      <c r="BG123" s="43"/>
      <c r="BH123" s="43"/>
      <c r="BI123" s="43"/>
      <c r="BJ123" s="44"/>
      <c r="BK123" s="52">
        <v>2211500</v>
      </c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4"/>
      <c r="BY123" s="52">
        <f>+BY47</f>
        <v>1011570.0800000001</v>
      </c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5"/>
      <c r="CN123" s="23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5"/>
      <c r="DD123" s="23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5"/>
      <c r="DQ123" s="23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5"/>
      <c r="ED123" s="52">
        <f>+ED47</f>
        <v>1011570.0800000001</v>
      </c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5"/>
      <c r="ES123" s="23" t="s">
        <v>59</v>
      </c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7"/>
    </row>
    <row r="124" spans="1:164" ht="24" customHeight="1">
      <c r="A124" s="47" t="s">
        <v>221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8" t="s">
        <v>220</v>
      </c>
      <c r="AY124" s="49"/>
      <c r="AZ124" s="49"/>
      <c r="BA124" s="49"/>
      <c r="BB124" s="49"/>
      <c r="BC124" s="50"/>
      <c r="BD124" s="51" t="s">
        <v>59</v>
      </c>
      <c r="BE124" s="49"/>
      <c r="BF124" s="49"/>
      <c r="BG124" s="49"/>
      <c r="BH124" s="49"/>
      <c r="BI124" s="49"/>
      <c r="BJ124" s="50"/>
      <c r="BK124" s="34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6"/>
      <c r="BY124" s="34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6"/>
      <c r="CN124" s="34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6"/>
      <c r="DD124" s="34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6"/>
      <c r="DQ124" s="34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6"/>
      <c r="ED124" s="34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6"/>
      <c r="ES124" s="34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7"/>
    </row>
    <row r="125" spans="1:164" ht="11.25">
      <c r="A125" s="38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9" t="s">
        <v>222</v>
      </c>
      <c r="AY125" s="40"/>
      <c r="AZ125" s="40"/>
      <c r="BA125" s="40"/>
      <c r="BB125" s="40"/>
      <c r="BC125" s="41"/>
      <c r="BD125" s="45" t="s">
        <v>194</v>
      </c>
      <c r="BE125" s="40"/>
      <c r="BF125" s="40"/>
      <c r="BG125" s="40"/>
      <c r="BH125" s="40"/>
      <c r="BI125" s="40"/>
      <c r="BJ125" s="41"/>
      <c r="BK125" s="20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2"/>
      <c r="BY125" s="20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2"/>
      <c r="CN125" s="20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2"/>
      <c r="DD125" s="20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2"/>
      <c r="DQ125" s="20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2"/>
      <c r="ED125" s="20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2"/>
      <c r="ES125" s="20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6"/>
    </row>
    <row r="126" spans="1:164" ht="11.25">
      <c r="A126" s="132" t="s">
        <v>223</v>
      </c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42"/>
      <c r="AY126" s="43"/>
      <c r="AZ126" s="43"/>
      <c r="BA126" s="43"/>
      <c r="BB126" s="43"/>
      <c r="BC126" s="44"/>
      <c r="BD126" s="46"/>
      <c r="BE126" s="43"/>
      <c r="BF126" s="43"/>
      <c r="BG126" s="43"/>
      <c r="BH126" s="43"/>
      <c r="BI126" s="43"/>
      <c r="BJ126" s="44"/>
      <c r="BK126" s="23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5"/>
      <c r="BY126" s="23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5"/>
      <c r="CN126" s="23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5"/>
      <c r="DD126" s="23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5"/>
      <c r="DQ126" s="23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5"/>
      <c r="ED126" s="23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5"/>
      <c r="ES126" s="23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7"/>
    </row>
    <row r="127" spans="1:164" ht="11.25">
      <c r="A127" s="132" t="s">
        <v>224</v>
      </c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42" t="s">
        <v>225</v>
      </c>
      <c r="AY127" s="43"/>
      <c r="AZ127" s="43"/>
      <c r="BA127" s="43"/>
      <c r="BB127" s="43"/>
      <c r="BC127" s="44"/>
      <c r="BD127" s="46" t="s">
        <v>197</v>
      </c>
      <c r="BE127" s="43"/>
      <c r="BF127" s="43"/>
      <c r="BG127" s="43"/>
      <c r="BH127" s="43"/>
      <c r="BI127" s="43"/>
      <c r="BJ127" s="44"/>
      <c r="BK127" s="23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5"/>
      <c r="BY127" s="23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5"/>
      <c r="CN127" s="23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5"/>
      <c r="DD127" s="23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5"/>
      <c r="DQ127" s="23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5"/>
      <c r="ED127" s="23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5"/>
      <c r="ES127" s="23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7"/>
    </row>
    <row r="128" ht="11.25">
      <c r="FH128" s="2" t="s">
        <v>226</v>
      </c>
    </row>
    <row r="129" ht="3.75" customHeight="1"/>
    <row r="130" spans="1:164" ht="11.25">
      <c r="A130" s="67" t="s">
        <v>0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8"/>
      <c r="AX130" s="94" t="s">
        <v>1</v>
      </c>
      <c r="AY130" s="95"/>
      <c r="AZ130" s="95"/>
      <c r="BA130" s="95"/>
      <c r="BB130" s="95"/>
      <c r="BC130" s="96"/>
      <c r="BD130" s="94" t="s">
        <v>2</v>
      </c>
      <c r="BE130" s="95"/>
      <c r="BF130" s="95"/>
      <c r="BG130" s="95"/>
      <c r="BH130" s="95"/>
      <c r="BI130" s="95"/>
      <c r="BJ130" s="96"/>
      <c r="BK130" s="94" t="s">
        <v>3</v>
      </c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6"/>
      <c r="BY130" s="100" t="s">
        <v>9</v>
      </c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7"/>
      <c r="ES130" s="94" t="s">
        <v>10</v>
      </c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  <c r="FG130" s="95"/>
      <c r="FH130" s="95"/>
    </row>
    <row r="131" spans="1:164" ht="24" customHeight="1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3"/>
      <c r="AX131" s="97"/>
      <c r="AY131" s="98"/>
      <c r="AZ131" s="98"/>
      <c r="BA131" s="98"/>
      <c r="BB131" s="98"/>
      <c r="BC131" s="99"/>
      <c r="BD131" s="97"/>
      <c r="BE131" s="98"/>
      <c r="BF131" s="98"/>
      <c r="BG131" s="98"/>
      <c r="BH131" s="98"/>
      <c r="BI131" s="98"/>
      <c r="BJ131" s="99"/>
      <c r="BK131" s="97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9"/>
      <c r="BY131" s="78" t="s">
        <v>4</v>
      </c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80"/>
      <c r="CN131" s="78" t="s">
        <v>5</v>
      </c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80"/>
      <c r="DD131" s="78" t="s">
        <v>6</v>
      </c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79"/>
      <c r="DP131" s="80"/>
      <c r="DQ131" s="78" t="s">
        <v>7</v>
      </c>
      <c r="DR131" s="79"/>
      <c r="DS131" s="79"/>
      <c r="DT131" s="79"/>
      <c r="DU131" s="79"/>
      <c r="DV131" s="79"/>
      <c r="DW131" s="79"/>
      <c r="DX131" s="79"/>
      <c r="DY131" s="79"/>
      <c r="DZ131" s="79"/>
      <c r="EA131" s="79"/>
      <c r="EB131" s="79"/>
      <c r="EC131" s="80"/>
      <c r="ED131" s="78" t="s">
        <v>8</v>
      </c>
      <c r="EE131" s="79"/>
      <c r="EF131" s="79"/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80"/>
      <c r="ES131" s="97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</row>
    <row r="132" spans="1:164" ht="12" thickBot="1">
      <c r="A132" s="76">
        <v>1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7"/>
      <c r="AX132" s="66">
        <v>2</v>
      </c>
      <c r="AY132" s="67"/>
      <c r="AZ132" s="67"/>
      <c r="BA132" s="67"/>
      <c r="BB132" s="67"/>
      <c r="BC132" s="68"/>
      <c r="BD132" s="66">
        <v>3</v>
      </c>
      <c r="BE132" s="67"/>
      <c r="BF132" s="67"/>
      <c r="BG132" s="67"/>
      <c r="BH132" s="67"/>
      <c r="BI132" s="67"/>
      <c r="BJ132" s="68"/>
      <c r="BK132" s="66">
        <v>4</v>
      </c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8"/>
      <c r="BY132" s="66">
        <v>5</v>
      </c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8"/>
      <c r="CN132" s="66">
        <v>6</v>
      </c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8"/>
      <c r="DD132" s="66">
        <v>7</v>
      </c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8"/>
      <c r="DQ132" s="66">
        <v>8</v>
      </c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8"/>
      <c r="ED132" s="66">
        <v>9</v>
      </c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8"/>
      <c r="ES132" s="66">
        <v>10</v>
      </c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</row>
    <row r="133" spans="1:164" ht="12">
      <c r="A133" s="47" t="s">
        <v>227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71" t="s">
        <v>215</v>
      </c>
      <c r="AY133" s="72"/>
      <c r="AZ133" s="72"/>
      <c r="BA133" s="72"/>
      <c r="BB133" s="72"/>
      <c r="BC133" s="73"/>
      <c r="BD133" s="74" t="s">
        <v>59</v>
      </c>
      <c r="BE133" s="72"/>
      <c r="BF133" s="72"/>
      <c r="BG133" s="72"/>
      <c r="BH133" s="72"/>
      <c r="BI133" s="72"/>
      <c r="BJ133" s="73"/>
      <c r="BK133" s="75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4"/>
      <c r="BY133" s="75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4"/>
      <c r="CN133" s="75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4"/>
      <c r="DD133" s="75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4"/>
      <c r="DQ133" s="75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4"/>
      <c r="ED133" s="75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4"/>
      <c r="ES133" s="75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5"/>
    </row>
    <row r="134" spans="1:164" ht="11.25">
      <c r="A134" s="38" t="s">
        <v>50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9" t="s">
        <v>228</v>
      </c>
      <c r="AY134" s="40"/>
      <c r="AZ134" s="40"/>
      <c r="BA134" s="40"/>
      <c r="BB134" s="40"/>
      <c r="BC134" s="41"/>
      <c r="BD134" s="45"/>
      <c r="BE134" s="40"/>
      <c r="BF134" s="40"/>
      <c r="BG134" s="40"/>
      <c r="BH134" s="40"/>
      <c r="BI134" s="40"/>
      <c r="BJ134" s="41"/>
      <c r="BK134" s="20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2"/>
      <c r="BY134" s="20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2"/>
      <c r="CN134" s="20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2"/>
      <c r="DD134" s="20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2"/>
      <c r="DQ134" s="20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2"/>
      <c r="ED134" s="20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2"/>
      <c r="ES134" s="20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6"/>
    </row>
    <row r="135" spans="1:164" ht="22.5" customHeight="1">
      <c r="A135" s="28" t="s">
        <v>229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42"/>
      <c r="AY135" s="43"/>
      <c r="AZ135" s="43"/>
      <c r="BA135" s="43"/>
      <c r="BB135" s="43"/>
      <c r="BC135" s="44"/>
      <c r="BD135" s="46"/>
      <c r="BE135" s="43"/>
      <c r="BF135" s="43"/>
      <c r="BG135" s="43"/>
      <c r="BH135" s="43"/>
      <c r="BI135" s="43"/>
      <c r="BJ135" s="44"/>
      <c r="BK135" s="23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5"/>
      <c r="BY135" s="23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5"/>
      <c r="CN135" s="23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5"/>
      <c r="DD135" s="23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5"/>
      <c r="DQ135" s="23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5"/>
      <c r="ED135" s="23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5"/>
      <c r="ES135" s="23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7"/>
    </row>
    <row r="136" spans="1:164" ht="22.5" customHeight="1">
      <c r="A136" s="28" t="s">
        <v>231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42" t="s">
        <v>230</v>
      </c>
      <c r="AY136" s="43"/>
      <c r="AZ136" s="43"/>
      <c r="BA136" s="43"/>
      <c r="BB136" s="43"/>
      <c r="BC136" s="44"/>
      <c r="BD136" s="46"/>
      <c r="BE136" s="43"/>
      <c r="BF136" s="43"/>
      <c r="BG136" s="43"/>
      <c r="BH136" s="43"/>
      <c r="BI136" s="43"/>
      <c r="BJ136" s="44"/>
      <c r="BK136" s="23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5"/>
      <c r="BY136" s="23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5"/>
      <c r="CN136" s="23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5"/>
      <c r="DD136" s="23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5"/>
      <c r="DQ136" s="23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5"/>
      <c r="ED136" s="23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5"/>
      <c r="ES136" s="23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7"/>
    </row>
    <row r="137" spans="1:164" ht="24" customHeight="1">
      <c r="A137" s="47" t="s">
        <v>232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8" t="s">
        <v>233</v>
      </c>
      <c r="AY137" s="49"/>
      <c r="AZ137" s="49"/>
      <c r="BA137" s="49"/>
      <c r="BB137" s="49"/>
      <c r="BC137" s="50"/>
      <c r="BD137" s="51" t="s">
        <v>59</v>
      </c>
      <c r="BE137" s="49"/>
      <c r="BF137" s="49"/>
      <c r="BG137" s="49"/>
      <c r="BH137" s="49"/>
      <c r="BI137" s="49"/>
      <c r="BJ137" s="50"/>
      <c r="BK137" s="34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6"/>
      <c r="BY137" s="34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6"/>
      <c r="CN137" s="34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6"/>
      <c r="DD137" s="34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6"/>
      <c r="DQ137" s="34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6"/>
      <c r="ED137" s="34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6"/>
      <c r="ES137" s="34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7"/>
    </row>
    <row r="138" spans="1:164" ht="11.25">
      <c r="A138" s="38" t="s">
        <v>50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9" t="s">
        <v>234</v>
      </c>
      <c r="AY138" s="40"/>
      <c r="AZ138" s="40"/>
      <c r="BA138" s="40"/>
      <c r="BB138" s="40"/>
      <c r="BC138" s="41"/>
      <c r="BD138" s="45"/>
      <c r="BE138" s="40"/>
      <c r="BF138" s="40"/>
      <c r="BG138" s="40"/>
      <c r="BH138" s="40"/>
      <c r="BI138" s="40"/>
      <c r="BJ138" s="41"/>
      <c r="BK138" s="20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2"/>
      <c r="BY138" s="20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2"/>
      <c r="CN138" s="20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2"/>
      <c r="DD138" s="20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2"/>
      <c r="DQ138" s="20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2"/>
      <c r="ED138" s="20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2"/>
      <c r="ES138" s="20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6"/>
    </row>
    <row r="139" spans="1:164" ht="22.5" customHeight="1">
      <c r="A139" s="28" t="s">
        <v>236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42"/>
      <c r="AY139" s="43"/>
      <c r="AZ139" s="43"/>
      <c r="BA139" s="43"/>
      <c r="BB139" s="43"/>
      <c r="BC139" s="44"/>
      <c r="BD139" s="46"/>
      <c r="BE139" s="43"/>
      <c r="BF139" s="43"/>
      <c r="BG139" s="43"/>
      <c r="BH139" s="43"/>
      <c r="BI139" s="43"/>
      <c r="BJ139" s="44"/>
      <c r="BK139" s="23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5"/>
      <c r="BY139" s="23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5"/>
      <c r="CN139" s="23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5"/>
      <c r="DD139" s="23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5"/>
      <c r="DQ139" s="23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5"/>
      <c r="ED139" s="23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5"/>
      <c r="ES139" s="23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7"/>
    </row>
    <row r="140" spans="1:164" ht="22.5" customHeight="1" thickBot="1">
      <c r="A140" s="18" t="s">
        <v>237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9"/>
      <c r="AX140" s="29" t="s">
        <v>235</v>
      </c>
      <c r="AY140" s="30"/>
      <c r="AZ140" s="30"/>
      <c r="BA140" s="30"/>
      <c r="BB140" s="30"/>
      <c r="BC140" s="31"/>
      <c r="BD140" s="32"/>
      <c r="BE140" s="30"/>
      <c r="BF140" s="30"/>
      <c r="BG140" s="30"/>
      <c r="BH140" s="30"/>
      <c r="BI140" s="30"/>
      <c r="BJ140" s="31"/>
      <c r="BK140" s="15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33"/>
      <c r="BY140" s="15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33"/>
      <c r="CN140" s="15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33"/>
      <c r="DD140" s="15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33"/>
      <c r="DQ140" s="15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33"/>
      <c r="ED140" s="15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33"/>
      <c r="ES140" s="15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7"/>
    </row>
    <row r="143" spans="1:92" ht="11.25">
      <c r="A143" s="1" t="s">
        <v>238</v>
      </c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M143" s="133" t="s">
        <v>261</v>
      </c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CN143" s="1" t="s">
        <v>239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34" t="s">
        <v>240</v>
      </c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M144" s="134" t="s">
        <v>241</v>
      </c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CN144" s="1" t="s">
        <v>242</v>
      </c>
      <c r="DK144" s="133"/>
      <c r="DL144" s="133"/>
      <c r="DM144" s="133"/>
      <c r="DN144" s="133"/>
      <c r="DO144" s="133"/>
      <c r="DP144" s="133"/>
      <c r="DQ144" s="133"/>
      <c r="DR144" s="133"/>
      <c r="DS144" s="133"/>
      <c r="DT144" s="133"/>
      <c r="DU144" s="133"/>
      <c r="DV144" s="133"/>
      <c r="DW144" s="133"/>
      <c r="DX144" s="133"/>
      <c r="DY144" s="133"/>
      <c r="EC144" s="133"/>
      <c r="ED144" s="133"/>
      <c r="EE144" s="133"/>
      <c r="EF144" s="133"/>
      <c r="EG144" s="133"/>
      <c r="EH144" s="133"/>
      <c r="EI144" s="133"/>
      <c r="EJ144" s="133"/>
      <c r="EK144" s="133"/>
      <c r="EL144" s="133"/>
      <c r="EM144" s="133"/>
      <c r="EN144" s="133"/>
      <c r="EO144" s="133"/>
      <c r="EP144" s="133"/>
      <c r="EQ144" s="133"/>
      <c r="ER144" s="133"/>
      <c r="ES144" s="133"/>
      <c r="ET144" s="133"/>
      <c r="EU144" s="133"/>
      <c r="EV144" s="133"/>
      <c r="EW144" s="133"/>
      <c r="EX144" s="133"/>
      <c r="EY144" s="133"/>
      <c r="EZ144" s="133"/>
      <c r="FA144" s="133"/>
      <c r="FB144" s="133"/>
    </row>
    <row r="145" spans="115:158" ht="11.25">
      <c r="DK145" s="134" t="s">
        <v>240</v>
      </c>
      <c r="DL145" s="134"/>
      <c r="DM145" s="134"/>
      <c r="DN145" s="134"/>
      <c r="DO145" s="134"/>
      <c r="DP145" s="134"/>
      <c r="DQ145" s="134"/>
      <c r="DR145" s="134"/>
      <c r="DS145" s="134"/>
      <c r="DT145" s="134"/>
      <c r="DU145" s="134"/>
      <c r="DV145" s="134"/>
      <c r="DW145" s="134"/>
      <c r="DX145" s="134"/>
      <c r="DY145" s="134"/>
      <c r="DZ145" s="3"/>
      <c r="EC145" s="134" t="s">
        <v>241</v>
      </c>
      <c r="ED145" s="134"/>
      <c r="EE145" s="134"/>
      <c r="EF145" s="134"/>
      <c r="EG145" s="134"/>
      <c r="EH145" s="134"/>
      <c r="EI145" s="134"/>
      <c r="EJ145" s="134"/>
      <c r="EK145" s="134"/>
      <c r="EL145" s="134"/>
      <c r="EM145" s="134"/>
      <c r="EN145" s="134"/>
      <c r="EO145" s="134"/>
      <c r="EP145" s="134"/>
      <c r="EQ145" s="134"/>
      <c r="ER145" s="134"/>
      <c r="ES145" s="134"/>
      <c r="ET145" s="134"/>
      <c r="EU145" s="134"/>
      <c r="EV145" s="134"/>
      <c r="EW145" s="134"/>
      <c r="EX145" s="134"/>
      <c r="EY145" s="134"/>
      <c r="EZ145" s="134"/>
      <c r="FA145" s="134"/>
      <c r="FB145" s="134"/>
    </row>
    <row r="146" spans="1:66" ht="11.25">
      <c r="A146" s="1" t="s">
        <v>243</v>
      </c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M146" s="133" t="s">
        <v>262</v>
      </c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</row>
    <row r="147" spans="18:164" ht="11.25">
      <c r="R147" s="134" t="s">
        <v>240</v>
      </c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M147" s="134" t="s">
        <v>241</v>
      </c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244</v>
      </c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98:164" ht="11.25">
      <c r="CT151" s="134" t="s">
        <v>245</v>
      </c>
      <c r="CU151" s="134"/>
      <c r="CV151" s="134"/>
      <c r="CW151" s="134"/>
      <c r="CX151" s="134"/>
      <c r="CY151" s="134"/>
      <c r="CZ151" s="134"/>
      <c r="DA151" s="134"/>
      <c r="DB151" s="134"/>
      <c r="DC151" s="134"/>
      <c r="DD151" s="134"/>
      <c r="DE151" s="134"/>
      <c r="DF151" s="134"/>
      <c r="DG151" s="134"/>
      <c r="DH151" s="134"/>
      <c r="DI151" s="134"/>
      <c r="DJ151" s="134"/>
      <c r="DK151" s="134"/>
      <c r="DL151" s="134"/>
      <c r="DM151" s="134"/>
      <c r="DN151" s="134"/>
      <c r="DO151" s="134"/>
      <c r="DP151" s="134"/>
      <c r="DQ151" s="134"/>
      <c r="DR151" s="134"/>
      <c r="DS151" s="134"/>
      <c r="DT151" s="134"/>
      <c r="DU151" s="134"/>
      <c r="DV151" s="134"/>
      <c r="DW151" s="134"/>
      <c r="DX151" s="134"/>
      <c r="DY151" s="134"/>
      <c r="DZ151" s="134"/>
      <c r="EA151" s="134"/>
      <c r="EB151" s="134"/>
      <c r="EC151" s="134"/>
      <c r="ED151" s="134"/>
      <c r="EE151" s="134"/>
      <c r="EF151" s="134"/>
      <c r="EG151" s="134"/>
      <c r="EH151" s="134"/>
      <c r="EI151" s="134"/>
      <c r="EJ151" s="134"/>
      <c r="EK151" s="134"/>
      <c r="EL151" s="134"/>
      <c r="EM151" s="134"/>
      <c r="EN151" s="134"/>
      <c r="EO151" s="134"/>
      <c r="EP151" s="134"/>
      <c r="EQ151" s="134"/>
      <c r="ER151" s="134"/>
      <c r="ES151" s="134"/>
      <c r="ET151" s="134"/>
      <c r="EU151" s="134"/>
      <c r="EV151" s="134"/>
      <c r="EW151" s="134"/>
      <c r="EX151" s="134"/>
      <c r="EY151" s="134"/>
      <c r="EZ151" s="134"/>
      <c r="FA151" s="134"/>
      <c r="FB151" s="134"/>
      <c r="FC151" s="134"/>
      <c r="FD151" s="134"/>
      <c r="FE151" s="134"/>
      <c r="FF151" s="134"/>
      <c r="FG151" s="134"/>
      <c r="FH151" s="134"/>
    </row>
    <row r="152" ht="11.25">
      <c r="BM152" s="1" t="s">
        <v>238</v>
      </c>
    </row>
    <row r="153" spans="65:164" ht="11.25">
      <c r="BM153" s="1" t="s">
        <v>246</v>
      </c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L153" s="133"/>
      <c r="DM153" s="133"/>
      <c r="DN153" s="133"/>
      <c r="DO153" s="133"/>
      <c r="DP153" s="133"/>
      <c r="DQ153" s="133"/>
      <c r="DR153" s="133"/>
      <c r="DS153" s="133"/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G153" s="133"/>
      <c r="EH153" s="133"/>
      <c r="EI153" s="133"/>
      <c r="EJ153" s="133"/>
      <c r="EK153" s="133"/>
      <c r="EL153" s="133"/>
      <c r="EM153" s="133"/>
      <c r="EN153" s="133"/>
      <c r="EO153" s="133"/>
      <c r="EP153" s="133"/>
      <c r="EQ153" s="133"/>
      <c r="ER153" s="133"/>
      <c r="ES153" s="133"/>
      <c r="ET153" s="133"/>
      <c r="EU153" s="133"/>
      <c r="EV153" s="133"/>
      <c r="EW153" s="133"/>
      <c r="EX153" s="133"/>
      <c r="EY153" s="133"/>
      <c r="EZ153" s="133"/>
      <c r="FA153" s="133"/>
      <c r="FB153" s="133"/>
      <c r="FC153" s="133"/>
      <c r="FD153" s="133"/>
      <c r="FE153" s="133"/>
      <c r="FF153" s="133"/>
      <c r="FG153" s="133"/>
      <c r="FH153" s="133"/>
    </row>
    <row r="154" spans="87:164" ht="11.25">
      <c r="CI154" s="134" t="s">
        <v>248</v>
      </c>
      <c r="CJ154" s="134"/>
      <c r="CK154" s="134"/>
      <c r="CL154" s="134"/>
      <c r="CM154" s="134"/>
      <c r="CN154" s="134"/>
      <c r="CO154" s="134"/>
      <c r="CP154" s="134"/>
      <c r="CQ154" s="134"/>
      <c r="CR154" s="134"/>
      <c r="CS154" s="134"/>
      <c r="CT154" s="134"/>
      <c r="CU154" s="134"/>
      <c r="CV154" s="134"/>
      <c r="CW154" s="134"/>
      <c r="CX154" s="134"/>
      <c r="CY154" s="134"/>
      <c r="CZ154" s="134"/>
      <c r="DA154" s="134"/>
      <c r="DB154" s="134"/>
      <c r="DC154" s="134"/>
      <c r="DD154" s="134"/>
      <c r="DE154" s="134"/>
      <c r="DF154" s="134"/>
      <c r="DG154" s="134"/>
      <c r="DH154" s="134"/>
      <c r="DL154" s="134" t="s">
        <v>240</v>
      </c>
      <c r="DM154" s="134"/>
      <c r="DN154" s="134"/>
      <c r="DO154" s="134"/>
      <c r="DP154" s="134"/>
      <c r="DQ154" s="134"/>
      <c r="DR154" s="134"/>
      <c r="DS154" s="134"/>
      <c r="DT154" s="134"/>
      <c r="DU154" s="134"/>
      <c r="DV154" s="134"/>
      <c r="DW154" s="134"/>
      <c r="DX154" s="134"/>
      <c r="DY154" s="134"/>
      <c r="DZ154" s="134"/>
      <c r="EA154" s="134"/>
      <c r="EB154" s="134"/>
      <c r="EC154" s="134"/>
      <c r="EG154" s="134" t="s">
        <v>241</v>
      </c>
      <c r="EH154" s="134"/>
      <c r="EI154" s="134"/>
      <c r="EJ154" s="134"/>
      <c r="EK154" s="134"/>
      <c r="EL154" s="134"/>
      <c r="EM154" s="134"/>
      <c r="EN154" s="134"/>
      <c r="EO154" s="134"/>
      <c r="EP154" s="134"/>
      <c r="EQ154" s="134"/>
      <c r="ER154" s="134"/>
      <c r="ES154" s="134"/>
      <c r="ET154" s="134"/>
      <c r="EU154" s="134"/>
      <c r="EV154" s="134"/>
      <c r="EW154" s="134"/>
      <c r="EX154" s="134"/>
      <c r="EY154" s="134"/>
      <c r="EZ154" s="134"/>
      <c r="FA154" s="134"/>
      <c r="FB154" s="134"/>
      <c r="FC154" s="134"/>
      <c r="FD154" s="134"/>
      <c r="FE154" s="134"/>
      <c r="FF154" s="134"/>
      <c r="FG154" s="134"/>
      <c r="FH154" s="134"/>
    </row>
    <row r="156" spans="1:119" ht="11.25">
      <c r="A156" s="1" t="s">
        <v>247</v>
      </c>
      <c r="N156" s="24" t="s">
        <v>243</v>
      </c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J156" s="133" t="s">
        <v>262</v>
      </c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N156" s="14" t="s">
        <v>263</v>
      </c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</row>
    <row r="157" spans="14:119" ht="11.25">
      <c r="N157" s="134" t="s">
        <v>248</v>
      </c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P157" s="134" t="s">
        <v>240</v>
      </c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J157" s="134" t="s">
        <v>241</v>
      </c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N157" s="134" t="s">
        <v>249</v>
      </c>
      <c r="CO157" s="134"/>
      <c r="CP157" s="134"/>
      <c r="CQ157" s="134"/>
      <c r="CR157" s="134"/>
      <c r="CS157" s="134"/>
      <c r="CT157" s="134"/>
      <c r="CU157" s="134"/>
      <c r="CV157" s="134"/>
      <c r="CW157" s="134"/>
      <c r="CX157" s="134"/>
      <c r="CY157" s="134"/>
      <c r="CZ157" s="134"/>
      <c r="DA157" s="134"/>
      <c r="DB157" s="134"/>
      <c r="DC157" s="134"/>
      <c r="DD157" s="134"/>
      <c r="DE157" s="134"/>
      <c r="DF157" s="134"/>
      <c r="DG157" s="134"/>
      <c r="DH157" s="134"/>
      <c r="DI157" s="134"/>
      <c r="DJ157" s="134"/>
      <c r="DK157" s="134"/>
      <c r="DL157" s="134"/>
      <c r="DM157" s="134"/>
      <c r="DN157" s="134"/>
      <c r="DO157" s="134"/>
    </row>
    <row r="159" spans="1:164" ht="11.25">
      <c r="A159" s="86" t="s">
        <v>250</v>
      </c>
      <c r="B159" s="86"/>
      <c r="C159" s="85" t="s">
        <v>266</v>
      </c>
      <c r="D159" s="85"/>
      <c r="E159" s="85"/>
      <c r="F159" s="1" t="s">
        <v>250</v>
      </c>
      <c r="I159" s="85" t="s">
        <v>260</v>
      </c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6">
        <v>20</v>
      </c>
      <c r="Z159" s="86"/>
      <c r="AA159" s="86"/>
      <c r="AB159" s="86"/>
      <c r="AC159" s="87" t="s">
        <v>254</v>
      </c>
      <c r="AD159" s="87"/>
      <c r="AE159" s="87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0">
    <mergeCell ref="CN157:DO157"/>
    <mergeCell ref="AC159:AE159"/>
    <mergeCell ref="A159:B159"/>
    <mergeCell ref="C159:E159"/>
    <mergeCell ref="I159:X159"/>
    <mergeCell ref="Y159:AB159"/>
    <mergeCell ref="N156:AM156"/>
    <mergeCell ref="AP156:BG156"/>
    <mergeCell ref="BJ156:CK156"/>
    <mergeCell ref="N157:AM157"/>
    <mergeCell ref="AP157:BG157"/>
    <mergeCell ref="BJ157:CK157"/>
    <mergeCell ref="CT150:FH150"/>
    <mergeCell ref="CT151:FH151"/>
    <mergeCell ref="DL153:EC153"/>
    <mergeCell ref="EG153:FH153"/>
    <mergeCell ref="DL154:EC154"/>
    <mergeCell ref="EG154:FH154"/>
    <mergeCell ref="CI153:DH153"/>
    <mergeCell ref="CI154:DH154"/>
    <mergeCell ref="DK145:DY145"/>
    <mergeCell ref="EC145:FB145"/>
    <mergeCell ref="R146:AI146"/>
    <mergeCell ref="AM146:BN146"/>
    <mergeCell ref="R147:AI147"/>
    <mergeCell ref="AM147:BN147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ED138:ER139"/>
    <mergeCell ref="ES138:FH139"/>
    <mergeCell ref="A139:AW139"/>
    <mergeCell ref="BD140:BJ140"/>
    <mergeCell ref="BK140:BX140"/>
    <mergeCell ref="DQ140:EC140"/>
    <mergeCell ref="AX140:BC140"/>
    <mergeCell ref="ED137:ER137"/>
    <mergeCell ref="ES137:FH137"/>
    <mergeCell ref="A138:AW138"/>
    <mergeCell ref="AX138:BC139"/>
    <mergeCell ref="BD138:BJ139"/>
    <mergeCell ref="BK138:BX139"/>
    <mergeCell ref="BY138:CM139"/>
    <mergeCell ref="CN138:DC139"/>
    <mergeCell ref="DD138:DP139"/>
    <mergeCell ref="DQ138:EC139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CN134:DC135"/>
    <mergeCell ref="DD134:DP135"/>
    <mergeCell ref="DQ134:EC135"/>
    <mergeCell ref="ED134:ER135"/>
    <mergeCell ref="ES134:FH135"/>
    <mergeCell ref="A135:AW135"/>
    <mergeCell ref="CN133:DC133"/>
    <mergeCell ref="DD133:DP133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2:DC132"/>
    <mergeCell ref="DD132:DP132"/>
    <mergeCell ref="DQ132:EC132"/>
    <mergeCell ref="ED132:ER132"/>
    <mergeCell ref="ES132:FH132"/>
    <mergeCell ref="A133:AW133"/>
    <mergeCell ref="AX133:BC133"/>
    <mergeCell ref="BD133:BJ133"/>
    <mergeCell ref="BK133:BX133"/>
    <mergeCell ref="BY133:CM133"/>
    <mergeCell ref="BY131:CM131"/>
    <mergeCell ref="CN131:DC131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A127:AW127"/>
    <mergeCell ref="AX127:BC127"/>
    <mergeCell ref="BD127:BJ127"/>
    <mergeCell ref="BK127:BX127"/>
    <mergeCell ref="BY127:CM127"/>
    <mergeCell ref="CN127:DC127"/>
    <mergeCell ref="CN125:DC126"/>
    <mergeCell ref="DD125:DP126"/>
    <mergeCell ref="DQ125:EC126"/>
    <mergeCell ref="ED125:ER126"/>
    <mergeCell ref="ES125:FH126"/>
    <mergeCell ref="A126:AW126"/>
    <mergeCell ref="CN124:DC124"/>
    <mergeCell ref="DD124:DP124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3:DC123"/>
    <mergeCell ref="DD123:DP123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DD115:DP115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A108:AW108"/>
    <mergeCell ref="AX108:BC108"/>
    <mergeCell ref="BD108:BJ108"/>
    <mergeCell ref="BK108:BX108"/>
    <mergeCell ref="BY108:CM108"/>
    <mergeCell ref="CN108:DC108"/>
    <mergeCell ref="CN106:DC107"/>
    <mergeCell ref="DD106:DP107"/>
    <mergeCell ref="DQ106:EC107"/>
    <mergeCell ref="ED106:ER107"/>
    <mergeCell ref="ES106:FH107"/>
    <mergeCell ref="A107:AW107"/>
    <mergeCell ref="DD104:DP105"/>
    <mergeCell ref="DQ104:EC105"/>
    <mergeCell ref="ED104:ER105"/>
    <mergeCell ref="ES104:FH105"/>
    <mergeCell ref="A105:AW105"/>
    <mergeCell ref="A106:AW106"/>
    <mergeCell ref="AX106:BC107"/>
    <mergeCell ref="BD106:BJ107"/>
    <mergeCell ref="BK106:BX107"/>
    <mergeCell ref="BY106:CM107"/>
    <mergeCell ref="DD103:DP103"/>
    <mergeCell ref="DQ103:EC103"/>
    <mergeCell ref="ED103:ER103"/>
    <mergeCell ref="ES103:FH103"/>
    <mergeCell ref="A104:AW104"/>
    <mergeCell ref="AX104:BC105"/>
    <mergeCell ref="BD104:BJ105"/>
    <mergeCell ref="BK104:BX105"/>
    <mergeCell ref="BY104:CM105"/>
    <mergeCell ref="CN104:DC105"/>
    <mergeCell ref="DD102:DP102"/>
    <mergeCell ref="DQ102:EC102"/>
    <mergeCell ref="ED102:ER102"/>
    <mergeCell ref="ES102:FH102"/>
    <mergeCell ref="A103:AW103"/>
    <mergeCell ref="AX103:BC103"/>
    <mergeCell ref="BD103:BJ103"/>
    <mergeCell ref="BK103:BX103"/>
    <mergeCell ref="BY103:CM103"/>
    <mergeCell ref="CN103:DC103"/>
    <mergeCell ref="A102:AW102"/>
    <mergeCell ref="AX102:BC102"/>
    <mergeCell ref="BD102:BJ102"/>
    <mergeCell ref="BK102:BX102"/>
    <mergeCell ref="BY102:CM102"/>
    <mergeCell ref="CN102:DC102"/>
    <mergeCell ref="ES100:FH101"/>
    <mergeCell ref="BY101:CM101"/>
    <mergeCell ref="CN101:DC101"/>
    <mergeCell ref="DD101:DP101"/>
    <mergeCell ref="DQ101:EC101"/>
    <mergeCell ref="ED101:ER101"/>
    <mergeCell ref="DD96:DP96"/>
    <mergeCell ref="DQ96:EC96"/>
    <mergeCell ref="ED96:ER96"/>
    <mergeCell ref="ES96:FH96"/>
    <mergeCell ref="AD98:EE98"/>
    <mergeCell ref="A100:AW101"/>
    <mergeCell ref="AX100:BC101"/>
    <mergeCell ref="BD100:BJ101"/>
    <mergeCell ref="BK100:BX101"/>
    <mergeCell ref="BY100:ER100"/>
    <mergeCell ref="DD97:DP97"/>
    <mergeCell ref="DQ97:EC97"/>
    <mergeCell ref="ED97:ER97"/>
    <mergeCell ref="ES97:FH97"/>
    <mergeCell ref="A96:AW96"/>
    <mergeCell ref="AX96:BC96"/>
    <mergeCell ref="BD96:BJ96"/>
    <mergeCell ref="BK96:BX96"/>
    <mergeCell ref="BY96:CM96"/>
    <mergeCell ref="CN96:DC96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A93:AW93"/>
    <mergeCell ref="AX93:BC93"/>
    <mergeCell ref="BD93:BJ93"/>
    <mergeCell ref="BK93:BX93"/>
    <mergeCell ref="BY93:CM93"/>
    <mergeCell ref="CN93:DC93"/>
    <mergeCell ref="CN91:DC92"/>
    <mergeCell ref="DD91:DP92"/>
    <mergeCell ref="DQ91:EC92"/>
    <mergeCell ref="ED91:ER92"/>
    <mergeCell ref="ES91:FH92"/>
    <mergeCell ref="A92:AW92"/>
    <mergeCell ref="CN90:DC90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A82:AW82"/>
    <mergeCell ref="AX82:BC82"/>
    <mergeCell ref="BD82:BJ82"/>
    <mergeCell ref="BK82:BX82"/>
    <mergeCell ref="BY82:CM82"/>
    <mergeCell ref="CN82:DC82"/>
    <mergeCell ref="CN80:DC81"/>
    <mergeCell ref="DD80:DP81"/>
    <mergeCell ref="DQ80:EC81"/>
    <mergeCell ref="ED80:ER81"/>
    <mergeCell ref="ES80:FH81"/>
    <mergeCell ref="A81:AW81"/>
    <mergeCell ref="CN79:DC79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78:DC78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DD76:DP77"/>
    <mergeCell ref="DQ76:EC77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A74:AW74"/>
    <mergeCell ref="AX74:BC74"/>
    <mergeCell ref="BD74:BJ74"/>
    <mergeCell ref="BK74:BX74"/>
    <mergeCell ref="BY74:CM74"/>
    <mergeCell ref="CN74:DC74"/>
    <mergeCell ref="ES72:FH73"/>
    <mergeCell ref="BY73:CM73"/>
    <mergeCell ref="CN73:DC73"/>
    <mergeCell ref="DD73:DP73"/>
    <mergeCell ref="DQ73:EC73"/>
    <mergeCell ref="ED73:ER73"/>
    <mergeCell ref="DQ15:EC15"/>
    <mergeCell ref="A14:AW15"/>
    <mergeCell ref="AX14:BC15"/>
    <mergeCell ref="BD14:BJ15"/>
    <mergeCell ref="BK14:BX15"/>
    <mergeCell ref="A72:AW73"/>
    <mergeCell ref="AX72:BC73"/>
    <mergeCell ref="BD72:BJ73"/>
    <mergeCell ref="BK72:BX73"/>
    <mergeCell ref="BY72:ER72"/>
    <mergeCell ref="A16:AW16"/>
    <mergeCell ref="AX16:BC16"/>
    <mergeCell ref="BD16:BJ16"/>
    <mergeCell ref="BK16:BX16"/>
    <mergeCell ref="BY16:CM16"/>
    <mergeCell ref="CN16:DC16"/>
    <mergeCell ref="DD17:DP17"/>
    <mergeCell ref="DQ17:EC17"/>
    <mergeCell ref="ED17:ER17"/>
    <mergeCell ref="ED15:ER15"/>
    <mergeCell ref="BY14:ER14"/>
    <mergeCell ref="ES14:FH15"/>
    <mergeCell ref="DD16:DP16"/>
    <mergeCell ref="BY15:CM15"/>
    <mergeCell ref="CN15:DC15"/>
    <mergeCell ref="DD15:DP15"/>
    <mergeCell ref="A13:FH13"/>
    <mergeCell ref="ES11:FH11"/>
    <mergeCell ref="DQ16:EC16"/>
    <mergeCell ref="ED16:ER16"/>
    <mergeCell ref="ES16:FH16"/>
    <mergeCell ref="AX17:BC17"/>
    <mergeCell ref="BD17:BJ17"/>
    <mergeCell ref="BK17:BX17"/>
    <mergeCell ref="BY17:CM17"/>
    <mergeCell ref="CN17:DC17"/>
    <mergeCell ref="ES3:FH3"/>
    <mergeCell ref="ES4:FH4"/>
    <mergeCell ref="ES5:FH5"/>
    <mergeCell ref="ES6:FH6"/>
    <mergeCell ref="ES17:FH17"/>
    <mergeCell ref="A17:AW17"/>
    <mergeCell ref="ES7:FH7"/>
    <mergeCell ref="ES8:FH8"/>
    <mergeCell ref="ES9:FH9"/>
    <mergeCell ref="ES10:FH10"/>
    <mergeCell ref="ES2:FH2"/>
    <mergeCell ref="B1:EQ1"/>
    <mergeCell ref="A44:AW45"/>
    <mergeCell ref="AX44:BC45"/>
    <mergeCell ref="BD44:BJ45"/>
    <mergeCell ref="BK44:BX45"/>
    <mergeCell ref="BY44:ER44"/>
    <mergeCell ref="ES44:FH45"/>
    <mergeCell ref="BY45:CM45"/>
    <mergeCell ref="ES12:FH12"/>
    <mergeCell ref="AX6:EC6"/>
    <mergeCell ref="AX7:EC7"/>
    <mergeCell ref="AX10:EC10"/>
    <mergeCell ref="AX9:EC9"/>
    <mergeCell ref="BJ4:CD4"/>
    <mergeCell ref="CE4:CH4"/>
    <mergeCell ref="CI4:CK4"/>
    <mergeCell ref="W5:EG5"/>
    <mergeCell ref="BY18:CM18"/>
    <mergeCell ref="CN18:DC18"/>
    <mergeCell ref="DD18:DP18"/>
    <mergeCell ref="DQ18:EC18"/>
    <mergeCell ref="A18:AW18"/>
    <mergeCell ref="AX18:BC18"/>
    <mergeCell ref="BD18:BJ18"/>
    <mergeCell ref="BK18:BX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CN24:DC25"/>
    <mergeCell ref="DD24:DP25"/>
    <mergeCell ref="DQ22:EC22"/>
    <mergeCell ref="ED22:ER22"/>
    <mergeCell ref="DQ24:EC25"/>
    <mergeCell ref="ED24:ER25"/>
    <mergeCell ref="ES24:FH25"/>
    <mergeCell ref="A25:AW25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CN37:DC38"/>
    <mergeCell ref="DD37:DP38"/>
    <mergeCell ref="DQ35:EC35"/>
    <mergeCell ref="ED35:ER35"/>
    <mergeCell ref="DQ37:EC38"/>
    <mergeCell ref="ED37:ER38"/>
    <mergeCell ref="ES37:FH38"/>
    <mergeCell ref="A38:AW38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BY39:CM39"/>
    <mergeCell ref="CN39:DC39"/>
    <mergeCell ref="DD39:DP39"/>
    <mergeCell ref="DQ39:EC39"/>
    <mergeCell ref="A39:AW39"/>
    <mergeCell ref="AX39:BC39"/>
    <mergeCell ref="BD39:BJ39"/>
    <mergeCell ref="BK39:BX39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CN45:DC45"/>
    <mergeCell ref="DD45:DP45"/>
    <mergeCell ref="DQ45:EC45"/>
    <mergeCell ref="ED45:ER45"/>
    <mergeCell ref="ED41:ER41"/>
    <mergeCell ref="ES41:FH41"/>
    <mergeCell ref="DD41:DP41"/>
    <mergeCell ref="DQ41:EC41"/>
    <mergeCell ref="BY46:CM46"/>
    <mergeCell ref="CN46:DC46"/>
    <mergeCell ref="DD46:DP46"/>
    <mergeCell ref="DQ46:EC46"/>
    <mergeCell ref="A46:AW46"/>
    <mergeCell ref="AX46:BC46"/>
    <mergeCell ref="BD46:BJ46"/>
    <mergeCell ref="BK46:BX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A48:AW48"/>
    <mergeCell ref="AX48:BC49"/>
    <mergeCell ref="BD48:BJ49"/>
    <mergeCell ref="BK48:BX49"/>
    <mergeCell ref="BY48:CM49"/>
    <mergeCell ref="CN48:DC49"/>
    <mergeCell ref="DD50:DP51"/>
    <mergeCell ref="ED47:ER47"/>
    <mergeCell ref="ES47:FH47"/>
    <mergeCell ref="DD48:DP49"/>
    <mergeCell ref="DQ48:EC49"/>
    <mergeCell ref="DQ50:EC51"/>
    <mergeCell ref="ED50:ER51"/>
    <mergeCell ref="ES50:FH51"/>
    <mergeCell ref="A51:AW51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BY52:CM52"/>
    <mergeCell ref="CN52:DC52"/>
    <mergeCell ref="DD52:DP52"/>
    <mergeCell ref="DQ52:EC52"/>
    <mergeCell ref="A52:AW52"/>
    <mergeCell ref="AX52:BC52"/>
    <mergeCell ref="BD52:BJ52"/>
    <mergeCell ref="BK52:BX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ES63:FH64"/>
    <mergeCell ref="A64:AW64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A65:AW65"/>
    <mergeCell ref="AX65:BC65"/>
    <mergeCell ref="BD65:BJ65"/>
    <mergeCell ref="BK65:BX65"/>
    <mergeCell ref="DQ63:EC64"/>
    <mergeCell ref="ED63:ER64"/>
    <mergeCell ref="CN63:DC64"/>
    <mergeCell ref="DD63:DP64"/>
    <mergeCell ref="CN66:DC66"/>
    <mergeCell ref="DD66:DP66"/>
    <mergeCell ref="DQ66:EC66"/>
    <mergeCell ref="BY65:CM65"/>
    <mergeCell ref="CN65:DC65"/>
    <mergeCell ref="DD65:DP65"/>
    <mergeCell ref="DQ65:EC65"/>
    <mergeCell ref="CN67:DC68"/>
    <mergeCell ref="DD67:DP68"/>
    <mergeCell ref="DQ67:EC68"/>
    <mergeCell ref="ED65:ER65"/>
    <mergeCell ref="ES65:FH65"/>
    <mergeCell ref="A66:AW66"/>
    <mergeCell ref="AX66:BC66"/>
    <mergeCell ref="BD66:BJ66"/>
    <mergeCell ref="BK66:BX66"/>
    <mergeCell ref="BY66:CM66"/>
    <mergeCell ref="DD69:DP69"/>
    <mergeCell ref="DQ69:EC69"/>
    <mergeCell ref="ED66:ER66"/>
    <mergeCell ref="ED69:ER69"/>
    <mergeCell ref="ES66:FH66"/>
    <mergeCell ref="A67:AW67"/>
    <mergeCell ref="AX67:BC68"/>
    <mergeCell ref="BD67:BJ68"/>
    <mergeCell ref="BK67:BX68"/>
    <mergeCell ref="BY67:CM68"/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CN69:DC69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Первомайский ДК</cp:lastModifiedBy>
  <cp:lastPrinted>2012-04-04T11:47:34Z</cp:lastPrinted>
  <dcterms:created xsi:type="dcterms:W3CDTF">2011-04-08T11:46:02Z</dcterms:created>
  <dcterms:modified xsi:type="dcterms:W3CDTF">2012-04-04T11:58:33Z</dcterms:modified>
  <cp:category/>
  <cp:version/>
  <cp:contentType/>
  <cp:contentStatus/>
</cp:coreProperties>
</file>